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d052d390b60130/TkNKK/2020 Excel-jatkokoulutus/"/>
    </mc:Choice>
  </mc:AlternateContent>
  <xr:revisionPtr revIDLastSave="652" documentId="8_{F98F6297-ED43-4881-811B-2EC03121C35C}" xr6:coauthVersionLast="45" xr6:coauthVersionMax="45" xr10:uidLastSave="{832A3461-D4A3-4C64-8F29-450F37F408F4}"/>
  <bookViews>
    <workbookView xWindow="-19310" yWindow="-110" windowWidth="19420" windowHeight="10420" xr2:uid="{B227C700-EBAF-43A0-9858-4D3C980D9F2D}"/>
  </bookViews>
  <sheets>
    <sheet name="Tehtävänanto" sheetId="4" r:id="rId1"/>
    <sheet name="Tuottoesimerkki" sheetId="5" r:id="rId2"/>
    <sheet name="Osaketuotot" sheetId="1" r:id="rId3"/>
    <sheet name="Osakedata" sheetId="2" r:id="rId4"/>
  </sheets>
  <definedNames>
    <definedName name="_xlchart.v1.0" hidden="1">Osaketuotot!$E$5:$E$17</definedName>
    <definedName name="_xlchart.v1.1" hidden="1">Osaketuotot!$J$4</definedName>
    <definedName name="_xlchart.v1.2" hidden="1">Osaketuotot!$J$5:$J$17</definedName>
    <definedName name="yritys">Osaketuotot!$C$2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K10" i="1"/>
  <c r="J9" i="1"/>
  <c r="H6" i="1"/>
  <c r="F6" i="5" l="1"/>
  <c r="F5" i="5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5" i="1"/>
  <c r="G5" i="1" s="1"/>
  <c r="E5" i="5"/>
  <c r="E6" i="5"/>
  <c r="J5" i="1" l="1"/>
  <c r="K6" i="1"/>
  <c r="K7" i="1"/>
  <c r="K8" i="1"/>
  <c r="K9" i="1"/>
  <c r="K11" i="1"/>
  <c r="K12" i="1"/>
  <c r="K14" i="1"/>
  <c r="K15" i="1"/>
  <c r="K16" i="1"/>
  <c r="K17" i="1"/>
  <c r="K5" i="1"/>
  <c r="D5" i="1"/>
  <c r="H5" i="1" s="1"/>
  <c r="I5" i="1" s="1"/>
  <c r="L5" i="1" s="1"/>
  <c r="M5" i="1" s="1"/>
  <c r="D17" i="1"/>
  <c r="D16" i="1"/>
  <c r="D15" i="1"/>
  <c r="D14" i="1"/>
  <c r="D13" i="1"/>
  <c r="D12" i="1"/>
  <c r="D11" i="1"/>
  <c r="D10" i="1"/>
  <c r="D9" i="1"/>
  <c r="D8" i="1"/>
  <c r="D7" i="1"/>
  <c r="D6" i="1"/>
  <c r="I6" i="1" l="1"/>
  <c r="L6" i="1" s="1"/>
  <c r="M6" i="1" s="1"/>
  <c r="J6" i="1" l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I7" i="1" l="1"/>
  <c r="L7" i="1" s="1"/>
  <c r="M7" i="1" s="1"/>
  <c r="J7" i="1" l="1"/>
  <c r="I8" i="1"/>
  <c r="L8" i="1" l="1"/>
  <c r="M8" i="1" s="1"/>
  <c r="J8" i="1"/>
  <c r="I9" i="1"/>
  <c r="I10" i="1" l="1"/>
  <c r="L10" i="1" s="1"/>
  <c r="M10" i="1" s="1"/>
  <c r="L9" i="1"/>
  <c r="M9" i="1" s="1"/>
  <c r="J10" i="1" l="1"/>
  <c r="I11" i="1"/>
  <c r="L11" i="1" s="1"/>
  <c r="M11" i="1" s="1"/>
  <c r="J11" i="1" l="1"/>
  <c r="I12" i="1"/>
  <c r="L12" i="1" s="1"/>
  <c r="M12" i="1" s="1"/>
  <c r="J12" i="1" l="1"/>
  <c r="I13" i="1"/>
  <c r="J13" i="1" l="1"/>
  <c r="I14" i="1"/>
  <c r="L14" i="1" s="1"/>
  <c r="M14" i="1" s="1"/>
  <c r="J14" i="1" l="1"/>
  <c r="I15" i="1"/>
  <c r="L15" i="1" l="1"/>
  <c r="M15" i="1" s="1"/>
  <c r="J15" i="1"/>
  <c r="I16" i="1"/>
  <c r="L16" i="1" s="1"/>
  <c r="M16" i="1" s="1"/>
  <c r="J16" i="1" l="1"/>
  <c r="I17" i="1"/>
  <c r="L17" i="1" s="1"/>
  <c r="M17" i="1" s="1"/>
  <c r="J17" i="1" l="1"/>
</calcChain>
</file>

<file path=xl/sharedStrings.xml><?xml version="1.0" encoding="utf-8"?>
<sst xmlns="http://schemas.openxmlformats.org/spreadsheetml/2006/main" count="520" uniqueCount="39">
  <si>
    <t>Google</t>
  </si>
  <si>
    <t>https://finance.yahoo.com/quote/GOOG/history?period1=1558008545&amp;period2=1589630945&amp;interval=1mo&amp;filter=history&amp;frequency=1mo</t>
  </si>
  <si>
    <t>Date</t>
  </si>
  <si>
    <t>Open</t>
  </si>
  <si>
    <t>High</t>
  </si>
  <si>
    <t>Low</t>
  </si>
  <si>
    <t>Close</t>
  </si>
  <si>
    <t>Adj Close</t>
  </si>
  <si>
    <t>Volume</t>
  </si>
  <si>
    <t>Company</t>
  </si>
  <si>
    <t>https://finance.yahoo.com/quote/BA/history?period1=1558008659&amp;period2=1589631059&amp;interval=1mo&amp;filter=history&amp;frequency=1mo</t>
  </si>
  <si>
    <t>Vuosi</t>
  </si>
  <si>
    <t>Sijoitus tässä kuussa</t>
  </si>
  <si>
    <t>Tehtävä</t>
  </si>
  <si>
    <t>Sovellukset</t>
  </si>
  <si>
    <t>- Omien sijoitusten tuoton laskeminen
- Simuloiminen: "Mitä jos olisin tehnyt näin"
- Vastaava periaate pätee myös tulevaisuuden tuottojen laskemiseen</t>
  </si>
  <si>
    <t>Kk</t>
  </si>
  <si>
    <t>Kk viim päivä</t>
  </si>
  <si>
    <t>Viim löytynyt päivä</t>
  </si>
  <si>
    <t>Arvo kk lopussa</t>
  </si>
  <si>
    <t>Oletukset</t>
  </si>
  <si>
    <t>Arvo vs Edellinen kk</t>
  </si>
  <si>
    <t>Voitto</t>
  </si>
  <si>
    <t>Voitto %</t>
  </si>
  <si>
    <t>Yritys</t>
  </si>
  <si>
    <t>Kertymä
(sijoituksen jälkeen)</t>
  </si>
  <si>
    <t>Sijoitettu pääoma</t>
  </si>
  <si>
    <t>Linkit</t>
  </si>
  <si>
    <t>- Olet sijoittanut vuoden ajan kuukauden viimeisenä päivänä 100e Googlen ja 100e Boeingin osakkeisiin
- Mikä on kokonaistuotto tällä hetkellä?
- Paljonko tuotto on ollut eri kuukausina</t>
  </si>
  <si>
    <t>Arvon muutos</t>
  </si>
  <si>
    <t>BO</t>
  </si>
  <si>
    <t>GO</t>
  </si>
  <si>
    <t>Ostosumma</t>
  </si>
  <si>
    <t>Myyntisumma</t>
  </si>
  <si>
    <t>Kaava</t>
  </si>
  <si>
    <t>Keskimääräinen tuotto per vuosi</t>
  </si>
  <si>
    <t>Sijoitusvuodet</t>
  </si>
  <si>
    <t>Paljonko tänään sijoitetun 100 euron arvo on 10 vuoden päästä 5% vuosituotolla?
&gt; 100 * 1,05 * 1,05 * 1,05 …... * 1,05
&gt; 100 * (1+0,05) ^ 10
&gt; [sijoitussumma] * (1 + [tuottoprosentti]) ^ [sijoitusvuodet]
Alla yhtälöstä on ratkaistu tuottoprosentti:</t>
  </si>
  <si>
    <t>- Osakedatan rivit ovat satunnaisessa järjestyksessä
- Eri osakkeista voi olla dataa eri päiviltä
- Yritys-Päivämäärä duplikaatit eivät ole mahdollisia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</si>
</sst>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\ [$USD]"/>
    <numFmt numFmtId="166" formatCode="0.00000\ %"/>
  </numFmts>
  <fonts count="6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4"/>
    <xf numFmtId="14" fontId="0" fillId="0" borderId="0" xfId="0" applyNumberFormat="1"/>
    <xf numFmtId="0" fontId="0" fillId="0" borderId="0" xfId="0" applyAlignment="1">
      <alignment horizontal="center"/>
    </xf>
    <xf numFmtId="49" fontId="0" fillId="3" borderId="2" xfId="3" applyNumberFormat="1" applyFont="1" applyAlignment="1">
      <alignment vertical="top" wrapText="1"/>
    </xf>
    <xf numFmtId="0" fontId="3" fillId="0" borderId="0" xfId="0" applyFont="1"/>
    <xf numFmtId="0" fontId="5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65" fontId="0" fillId="4" borderId="0" xfId="0" applyNumberFormat="1" applyFill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0" fillId="0" borderId="0" xfId="0" applyNumberFormat="1"/>
    <xf numFmtId="9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0" fillId="5" borderId="0" xfId="1" applyNumberFormat="1" applyFont="1" applyFill="1" applyAlignment="1">
      <alignment horizontal="center"/>
    </xf>
    <xf numFmtId="0" fontId="0" fillId="3" borderId="2" xfId="3" applyFont="1" applyAlignment="1">
      <alignment horizontal="left" vertical="top" wrapText="1"/>
    </xf>
    <xf numFmtId="0" fontId="0" fillId="3" borderId="2" xfId="3" applyFont="1" applyAlignment="1">
      <alignment horizontal="left" vertical="top"/>
    </xf>
    <xf numFmtId="0" fontId="2" fillId="2" borderId="1" xfId="2" applyAlignment="1">
      <alignment horizontal="center"/>
    </xf>
  </cellXfs>
  <cellStyles count="5">
    <cellStyle name="Huomautus" xfId="3" builtinId="10"/>
    <cellStyle name="Hyperlinkki" xfId="4" builtinId="8"/>
    <cellStyle name="Normaali" xfId="0" builtinId="0"/>
    <cellStyle name="Prosenttia" xfId="1" builtinId="5"/>
    <cellStyle name="Tulostus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7E44CC88-72B1-4AAF-9983-0BEE5169D474}" formatIdx="1">
          <cx:tx>
            <cx:txData>
              <cx:f>_xlchart.v1.1</cx:f>
              <cx:v>Arvon muutos</cx:v>
            </cx:txData>
          </cx:tx>
          <cx:dataId val="0"/>
          <cx:layoutPr>
            <cx:visibility connectorLines="1"/>
            <cx:subtotals/>
          </cx:layoutPr>
        </cx:series>
      </cx:plotAreaRegion>
      <cx:axis id="0">
        <cx:catScaling/>
        <cx:majorGridlines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125186</xdr:colOff>
      <xdr:row>17</xdr:row>
      <xdr:rowOff>130629</xdr:rowOff>
    </xdr:from>
    <xdr:to>
      <xdr:col>12</xdr:col>
      <xdr:colOff>1404258</xdr:colOff>
      <xdr:row>28</xdr:row>
      <xdr:rowOff>21771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>
              <a:extLst>
                <a:ext uri="{FF2B5EF4-FFF2-40B4-BE49-F238E27FC236}">
                  <a16:creationId xmlns:a16="http://schemas.microsoft.com/office/drawing/2014/main" id="{9BAA6F92-FFC3-4FD1-BD51-E77A79105AA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5686" y="4683579"/>
              <a:ext cx="15979322" cy="282484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ce.yahoo.com/quote/BA/history?period1=1558008659&amp;period2=1589631059&amp;interval=1mo&amp;filter=history&amp;frequency=1mo" TargetMode="External"/><Relationship Id="rId1" Type="http://schemas.openxmlformats.org/officeDocument/2006/relationships/hyperlink" Target="https://finance.yahoo.com/quote/GOOG/history?period1=1558008545&amp;period2=1589630945&amp;interval=1mo&amp;filter=history&amp;frequency=1m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C77C-3942-4AC0-A369-30BC22D099C9}">
  <dimension ref="B1:B13"/>
  <sheetViews>
    <sheetView showGridLines="0" tabSelected="1" zoomScale="80" zoomScaleNormal="80" workbookViewId="0">
      <selection activeCell="C6" sqref="C6"/>
    </sheetView>
  </sheetViews>
  <sheetFormatPr defaultRowHeight="21" x14ac:dyDescent="0.5"/>
  <cols>
    <col min="1" max="1" width="2.9375" customWidth="1"/>
    <col min="2" max="2" width="56.6875" customWidth="1"/>
  </cols>
  <sheetData>
    <row r="1" spans="2:2" ht="14.4" customHeight="1" x14ac:dyDescent="0.5"/>
    <row r="2" spans="2:2" ht="26" x14ac:dyDescent="0.6">
      <c r="B2" s="6" t="s">
        <v>13</v>
      </c>
    </row>
    <row r="3" spans="2:2" ht="89.4" customHeight="1" x14ac:dyDescent="0.5">
      <c r="B3" s="4" t="s">
        <v>28</v>
      </c>
    </row>
    <row r="5" spans="2:2" ht="26" x14ac:dyDescent="0.6">
      <c r="B5" s="6" t="s">
        <v>20</v>
      </c>
    </row>
    <row r="6" spans="2:2" ht="82.25" customHeight="1" x14ac:dyDescent="0.5">
      <c r="B6" s="4" t="s">
        <v>38</v>
      </c>
    </row>
    <row r="7" spans="2:2" ht="18" customHeight="1" x14ac:dyDescent="0.5"/>
    <row r="8" spans="2:2" ht="33.65" customHeight="1" x14ac:dyDescent="0.6">
      <c r="B8" s="6" t="s">
        <v>14</v>
      </c>
    </row>
    <row r="9" spans="2:2" ht="84.65" customHeight="1" x14ac:dyDescent="0.5">
      <c r="B9" s="4" t="s">
        <v>15</v>
      </c>
    </row>
    <row r="11" spans="2:2" ht="26" x14ac:dyDescent="0.6">
      <c r="B11" s="6" t="s">
        <v>27</v>
      </c>
    </row>
    <row r="12" spans="2:2" x14ac:dyDescent="0.5">
      <c r="B12" s="1" t="s">
        <v>1</v>
      </c>
    </row>
    <row r="13" spans="2:2" x14ac:dyDescent="0.5">
      <c r="B13" s="1" t="s">
        <v>10</v>
      </c>
    </row>
  </sheetData>
  <hyperlinks>
    <hyperlink ref="B12" r:id="rId1" xr:uid="{66BD0D7E-FFBD-45CB-A427-2771D0BFE12F}"/>
    <hyperlink ref="B13" r:id="rId2" xr:uid="{F527E21C-DB74-4F0D-86F6-C3A1C2D49F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D04F-8680-435E-BB7A-540389C0B3C8}">
  <dimension ref="B2:F6"/>
  <sheetViews>
    <sheetView workbookViewId="0">
      <selection activeCell="E5" sqref="E5"/>
    </sheetView>
  </sheetViews>
  <sheetFormatPr defaultRowHeight="21" x14ac:dyDescent="0.5"/>
  <cols>
    <col min="1" max="1" width="2.875" customWidth="1"/>
    <col min="2" max="3" width="11.8125" bestFit="1" customWidth="1"/>
    <col min="4" max="4" width="13.125" customWidth="1"/>
    <col min="5" max="5" width="17.1875" customWidth="1"/>
    <col min="6" max="6" width="28" customWidth="1"/>
  </cols>
  <sheetData>
    <row r="2" spans="2:6" ht="132" customHeight="1" x14ac:dyDescent="0.5">
      <c r="B2" s="25" t="s">
        <v>37</v>
      </c>
      <c r="C2" s="26"/>
      <c r="D2" s="26"/>
      <c r="E2" s="26"/>
      <c r="F2" s="26"/>
    </row>
    <row r="4" spans="2:6" ht="21.5" thickBot="1" x14ac:dyDescent="0.55000000000000004">
      <c r="B4" s="22" t="s">
        <v>36</v>
      </c>
      <c r="C4" s="23" t="s">
        <v>32</v>
      </c>
      <c r="D4" s="23" t="s">
        <v>33</v>
      </c>
      <c r="E4" s="23" t="s">
        <v>34</v>
      </c>
      <c r="F4" s="23" t="s">
        <v>35</v>
      </c>
    </row>
    <row r="5" spans="2:6" x14ac:dyDescent="0.5">
      <c r="B5" s="3">
        <v>10</v>
      </c>
      <c r="C5" s="3">
        <v>100</v>
      </c>
      <c r="D5" s="3">
        <v>200</v>
      </c>
      <c r="E5" s="3" t="str">
        <f ca="1">_xlfn.FORMULATEXT(F5)</f>
        <v>=TOT.ROI(B5;C5;D5)</v>
      </c>
      <c r="F5" s="24">
        <f>_xlfn.RRI(B5,C5,D5)</f>
        <v>7.1773462536293131E-2</v>
      </c>
    </row>
    <row r="6" spans="2:6" x14ac:dyDescent="0.5">
      <c r="B6" s="3">
        <v>10</v>
      </c>
      <c r="C6" s="3">
        <v>100</v>
      </c>
      <c r="D6" s="3">
        <v>200</v>
      </c>
      <c r="E6" s="3" t="str">
        <f ca="1">_xlfn.FORMULATEXT(F6)</f>
        <v>=(D6/C6)^(1/B6)-1</v>
      </c>
      <c r="F6" s="24">
        <f>(D6/C6)^(1/B6)-1</f>
        <v>7.1773462536293131E-2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0C98-27C5-485F-90ED-3B490A99622A}">
  <dimension ref="B1:M19"/>
  <sheetViews>
    <sheetView showGridLines="0" zoomScale="70" zoomScaleNormal="70" workbookViewId="0">
      <selection activeCell="K14" sqref="K14"/>
    </sheetView>
  </sheetViews>
  <sheetFormatPr defaultRowHeight="21" x14ac:dyDescent="0.5"/>
  <cols>
    <col min="1" max="1" width="1.875" customWidth="1"/>
    <col min="4" max="4" width="11.5625" customWidth="1"/>
    <col min="5" max="5" width="16.4375" customWidth="1"/>
    <col min="6" max="6" width="13" customWidth="1"/>
    <col min="7" max="7" width="12.5625" customWidth="1"/>
    <col min="8" max="8" width="13.6875" customWidth="1"/>
    <col min="9" max="9" width="19.125" customWidth="1"/>
    <col min="10" max="10" width="15.5" customWidth="1"/>
    <col min="11" max="11" width="12.5" customWidth="1"/>
    <col min="12" max="12" width="12.3125" customWidth="1"/>
    <col min="13" max="13" width="15.4375" customWidth="1"/>
  </cols>
  <sheetData>
    <row r="1" spans="2:13" ht="9" customHeight="1" x14ac:dyDescent="0.5"/>
    <row r="2" spans="2:13" x14ac:dyDescent="0.5">
      <c r="B2" s="5" t="s">
        <v>24</v>
      </c>
      <c r="C2" s="27" t="s">
        <v>0</v>
      </c>
      <c r="D2" s="27"/>
    </row>
    <row r="3" spans="2:13" ht="12.65" customHeight="1" x14ac:dyDescent="0.5"/>
    <row r="4" spans="2:13" ht="42.5" thickBot="1" x14ac:dyDescent="0.55000000000000004">
      <c r="B4" s="20" t="s">
        <v>11</v>
      </c>
      <c r="C4" s="20" t="s">
        <v>16</v>
      </c>
      <c r="D4" s="20" t="s">
        <v>17</v>
      </c>
      <c r="E4" s="20" t="s">
        <v>18</v>
      </c>
      <c r="F4" s="20" t="s">
        <v>12</v>
      </c>
      <c r="G4" s="20" t="s">
        <v>19</v>
      </c>
      <c r="H4" s="20" t="s">
        <v>21</v>
      </c>
      <c r="I4" s="20" t="s">
        <v>25</v>
      </c>
      <c r="J4" s="20" t="s">
        <v>29</v>
      </c>
      <c r="K4" s="20" t="s">
        <v>26</v>
      </c>
      <c r="L4" s="20" t="s">
        <v>22</v>
      </c>
      <c r="M4" s="20" t="s">
        <v>23</v>
      </c>
    </row>
    <row r="5" spans="2:13" x14ac:dyDescent="0.5">
      <c r="B5" s="3">
        <v>2019</v>
      </c>
      <c r="C5" s="3">
        <v>5</v>
      </c>
      <c r="D5" s="7">
        <f t="shared" ref="D5" si="0">DATE(B5,C5+1,1)-1</f>
        <v>43616</v>
      </c>
      <c r="E5" s="7">
        <f>_xlfn.MAXIFS(Osakedata!$A$2:$A$484,Osakedata!$H$2:$H$484,LEFT(yritys,2),Osakedata!$A$2:$A$484,"&lt;="&amp;D5)</f>
        <v>43616</v>
      </c>
      <c r="F5" s="16">
        <v>100</v>
      </c>
      <c r="G5" s="12">
        <f>AVERAGEIFS(Osakedata!$F$2:$F$484,Osakedata!$H$2:$H$484,LEFT(yritys,2),Osakedata!$A$2:$A$484,E5)</f>
        <v>1103.630005</v>
      </c>
      <c r="H5" s="8">
        <f>IF(ISTEXT(H4),1,G5/G4)</f>
        <v>1</v>
      </c>
      <c r="I5" s="12">
        <f>IF(ISTEXT(I4),F5,I4*H5+F5)</f>
        <v>100</v>
      </c>
      <c r="J5" s="12">
        <f t="shared" ref="J5" si="1">IF(ISTEXT(J4),F5,I5-I4)</f>
        <v>100</v>
      </c>
      <c r="K5" s="12">
        <f>SUM(F$5:F5)</f>
        <v>100</v>
      </c>
      <c r="L5" s="13">
        <f>I5-K5</f>
        <v>0</v>
      </c>
      <c r="M5" s="18">
        <f>L5/K5</f>
        <v>0</v>
      </c>
    </row>
    <row r="6" spans="2:13" x14ac:dyDescent="0.5">
      <c r="B6" s="3">
        <v>2019</v>
      </c>
      <c r="C6" s="3">
        <v>6</v>
      </c>
      <c r="D6" s="7">
        <f t="shared" ref="D6:D17" si="2">DATE(B6,C6+1,1)-1</f>
        <v>43646</v>
      </c>
      <c r="E6" s="7">
        <f>_xlfn.MAXIFS(Osakedata!$A$2:$A$484,Osakedata!$H$2:$H$484,LEFT(yritys,2),Osakedata!$A$2:$A$484,"&lt;="&amp;D6)</f>
        <v>43635</v>
      </c>
      <c r="F6" s="16">
        <v>100</v>
      </c>
      <c r="G6" s="12">
        <f>AVERAGEIFS(Osakedata!$F$2:$F$484,Osakedata!$H$2:$H$484,LEFT(yritys,2),Osakedata!$A$2:$A$484,E6)</f>
        <v>1102.329956</v>
      </c>
      <c r="H6" s="8">
        <f t="shared" ref="H6:H17" si="3">IF(ISTEXT(H5),1,G6/G5)</f>
        <v>0.99882202459691194</v>
      </c>
      <c r="I6" s="12">
        <f t="shared" ref="I6:I17" si="4">IF(ISTEXT(I5),F6,I5*H6+F6)</f>
        <v>199.8822024596912</v>
      </c>
      <c r="J6" s="12">
        <f>IF(ISTEXT(J5),F6,I6-I5)</f>
        <v>99.8822024596912</v>
      </c>
      <c r="K6" s="12">
        <f>SUM(F$5:F6)</f>
        <v>200</v>
      </c>
      <c r="L6" s="13">
        <f t="shared" ref="L6:L17" si="5">I6-K6</f>
        <v>-0.11779754030879985</v>
      </c>
      <c r="M6" s="18">
        <f t="shared" ref="M6:M17" si="6">L6/K6</f>
        <v>-5.8898770154399923E-4</v>
      </c>
    </row>
    <row r="7" spans="2:13" x14ac:dyDescent="0.5">
      <c r="B7" s="3">
        <v>2019</v>
      </c>
      <c r="C7" s="3">
        <v>7</v>
      </c>
      <c r="D7" s="7">
        <f t="shared" si="2"/>
        <v>43677</v>
      </c>
      <c r="E7" s="7">
        <f>_xlfn.MAXIFS(Osakedata!$A$2:$A$484,Osakedata!$H$2:$H$484,LEFT(yritys,2),Osakedata!$A$2:$A$484,"&lt;="&amp;D7)</f>
        <v>43677</v>
      </c>
      <c r="F7" s="16">
        <v>100</v>
      </c>
      <c r="G7" s="12">
        <f>AVERAGEIFS(Osakedata!$F$2:$F$484,Osakedata!$H$2:$H$484,LEFT(yritys,2),Osakedata!$A$2:$A$484,E7)</f>
        <v>1216.6800539999999</v>
      </c>
      <c r="H7" s="8">
        <f t="shared" si="3"/>
        <v>1.1037349092960691</v>
      </c>
      <c r="I7" s="12">
        <f t="shared" si="4"/>
        <v>320.61696460174579</v>
      </c>
      <c r="J7" s="12">
        <f t="shared" ref="J7:J17" si="7">IF(ISTEXT(J6),F7,I7-I6)</f>
        <v>120.73476214205459</v>
      </c>
      <c r="K7" s="12">
        <f>SUM(F$5:F7)</f>
        <v>300</v>
      </c>
      <c r="L7" s="13">
        <f t="shared" si="5"/>
        <v>20.616964601745792</v>
      </c>
      <c r="M7" s="18">
        <f t="shared" si="6"/>
        <v>6.8723215339152641E-2</v>
      </c>
    </row>
    <row r="8" spans="2:13" x14ac:dyDescent="0.5">
      <c r="B8" s="3">
        <v>2019</v>
      </c>
      <c r="C8" s="3">
        <v>8</v>
      </c>
      <c r="D8" s="7">
        <f t="shared" si="2"/>
        <v>43708</v>
      </c>
      <c r="E8" s="7">
        <f>_xlfn.MAXIFS(Osakedata!$A$2:$A$484,Osakedata!$H$2:$H$484,LEFT(yritys,2),Osakedata!$A$2:$A$484,"&lt;="&amp;D8)</f>
        <v>43707</v>
      </c>
      <c r="F8" s="16">
        <v>100</v>
      </c>
      <c r="G8" s="12">
        <f>AVERAGEIFS(Osakedata!$F$2:$F$484,Osakedata!$H$2:$H$484,LEFT(yritys,2),Osakedata!$A$2:$A$484,E8)</f>
        <v>1188.099976</v>
      </c>
      <c r="H8" s="8">
        <f t="shared" si="3"/>
        <v>0.9765097834011176</v>
      </c>
      <c r="I8" s="12">
        <f t="shared" si="4"/>
        <v>413.08560265797456</v>
      </c>
      <c r="J8" s="12">
        <f t="shared" si="7"/>
        <v>92.46863805622877</v>
      </c>
      <c r="K8" s="12">
        <f>SUM(F$5:F8)</f>
        <v>400</v>
      </c>
      <c r="L8" s="13">
        <f t="shared" si="5"/>
        <v>13.085602657974562</v>
      </c>
      <c r="M8" s="18">
        <f t="shared" si="6"/>
        <v>3.2714006644936407E-2</v>
      </c>
    </row>
    <row r="9" spans="2:13" x14ac:dyDescent="0.5">
      <c r="B9" s="3">
        <v>2019</v>
      </c>
      <c r="C9" s="3">
        <v>9</v>
      </c>
      <c r="D9" s="7">
        <f t="shared" si="2"/>
        <v>43738</v>
      </c>
      <c r="E9" s="7">
        <f>_xlfn.MAXIFS(Osakedata!$A$2:$A$484,Osakedata!$H$2:$H$484,LEFT(yritys,2),Osakedata!$A$2:$A$484,"&lt;="&amp;D9)</f>
        <v>43738</v>
      </c>
      <c r="F9" s="16">
        <v>100</v>
      </c>
      <c r="G9" s="12">
        <f>AVERAGEIFS(Osakedata!$F$2:$F$484,Osakedata!$H$2:$H$484,LEFT(yritys,2),Osakedata!$A$2:$A$484,E9)</f>
        <v>1219</v>
      </c>
      <c r="H9" s="8">
        <f t="shared" si="3"/>
        <v>1.0260079325176252</v>
      </c>
      <c r="I9" s="12">
        <f t="shared" si="4"/>
        <v>523.82910513590571</v>
      </c>
      <c r="J9" s="12">
        <f>IF(ISTEXT(J8),F9,I9-I8)</f>
        <v>110.74350247793114</v>
      </c>
      <c r="K9" s="12">
        <f>SUM(F$5:F9)</f>
        <v>500</v>
      </c>
      <c r="L9" s="13">
        <f t="shared" si="5"/>
        <v>23.829105135905706</v>
      </c>
      <c r="M9" s="18">
        <f t="shared" si="6"/>
        <v>4.7658210271811413E-2</v>
      </c>
    </row>
    <row r="10" spans="2:13" x14ac:dyDescent="0.5">
      <c r="B10" s="3">
        <v>2019</v>
      </c>
      <c r="C10" s="3">
        <v>10</v>
      </c>
      <c r="D10" s="7">
        <f t="shared" si="2"/>
        <v>43769</v>
      </c>
      <c r="E10" s="7">
        <f>_xlfn.MAXIFS(Osakedata!$A$2:$A$484,Osakedata!$H$2:$H$484,LEFT(yritys,2),Osakedata!$A$2:$A$484,"&lt;="&amp;D10)</f>
        <v>43769</v>
      </c>
      <c r="F10" s="16">
        <v>100</v>
      </c>
      <c r="G10" s="12">
        <f>AVERAGEIFS(Osakedata!$F$2:$F$484,Osakedata!$H$2:$H$484,LEFT(yritys,2),Osakedata!$A$2:$A$484,E10)</f>
        <v>1260.1099850000001</v>
      </c>
      <c r="H10" s="8">
        <f t="shared" si="3"/>
        <v>1.0337243519278096</v>
      </c>
      <c r="I10" s="12">
        <f t="shared" si="4"/>
        <v>641.49490222753855</v>
      </c>
      <c r="J10" s="12">
        <f t="shared" si="7"/>
        <v>117.66579709163284</v>
      </c>
      <c r="K10" s="12">
        <f>SUM(F$5:F10)</f>
        <v>600</v>
      </c>
      <c r="L10" s="13">
        <f t="shared" si="5"/>
        <v>41.494902227538546</v>
      </c>
      <c r="M10" s="18">
        <f t="shared" si="6"/>
        <v>6.9158170379230915E-2</v>
      </c>
    </row>
    <row r="11" spans="2:13" x14ac:dyDescent="0.5">
      <c r="B11" s="3">
        <v>2019</v>
      </c>
      <c r="C11" s="3">
        <v>11</v>
      </c>
      <c r="D11" s="7">
        <f t="shared" si="2"/>
        <v>43799</v>
      </c>
      <c r="E11" s="7">
        <f>_xlfn.MAXIFS(Osakedata!$A$2:$A$484,Osakedata!$H$2:$H$484,LEFT(yritys,2),Osakedata!$A$2:$A$484,"&lt;="&amp;D11)</f>
        <v>43798</v>
      </c>
      <c r="F11" s="16">
        <v>100</v>
      </c>
      <c r="G11" s="12">
        <f>AVERAGEIFS(Osakedata!$F$2:$F$484,Osakedata!$H$2:$H$484,LEFT(yritys,2),Osakedata!$A$2:$A$484,E11)</f>
        <v>1304.959961</v>
      </c>
      <c r="H11" s="8">
        <f t="shared" si="3"/>
        <v>1.0355921122234422</v>
      </c>
      <c r="I11" s="12">
        <f t="shared" si="4"/>
        <v>764.32706077838714</v>
      </c>
      <c r="J11" s="12">
        <f t="shared" si="7"/>
        <v>122.83215855084859</v>
      </c>
      <c r="K11" s="12">
        <f>SUM(F$5:F11)</f>
        <v>700</v>
      </c>
      <c r="L11" s="13">
        <f t="shared" si="5"/>
        <v>64.327060778387136</v>
      </c>
      <c r="M11" s="18">
        <f t="shared" si="6"/>
        <v>9.1895801111981618E-2</v>
      </c>
    </row>
    <row r="12" spans="2:13" x14ac:dyDescent="0.5">
      <c r="B12" s="3">
        <v>2019</v>
      </c>
      <c r="C12" s="3">
        <v>12</v>
      </c>
      <c r="D12" s="7">
        <f t="shared" si="2"/>
        <v>43830</v>
      </c>
      <c r="E12" s="7">
        <f>_xlfn.MAXIFS(Osakedata!$A$2:$A$484,Osakedata!$H$2:$H$484,LEFT(yritys,2),Osakedata!$A$2:$A$484,"&lt;="&amp;D12)</f>
        <v>43830</v>
      </c>
      <c r="F12" s="16">
        <v>100</v>
      </c>
      <c r="G12" s="12">
        <f>AVERAGEIFS(Osakedata!$F$2:$F$484,Osakedata!$H$2:$H$484,LEFT(yritys,2),Osakedata!$A$2:$A$484,E12)</f>
        <v>1337.0200199999999</v>
      </c>
      <c r="H12" s="8">
        <f t="shared" si="3"/>
        <v>1.0245678487908794</v>
      </c>
      <c r="I12" s="12">
        <f t="shared" si="4"/>
        <v>883.10493243436781</v>
      </c>
      <c r="J12" s="12">
        <f t="shared" si="7"/>
        <v>118.77787165598068</v>
      </c>
      <c r="K12" s="12">
        <f>SUM(F$5:F12)</f>
        <v>800</v>
      </c>
      <c r="L12" s="13">
        <f t="shared" si="5"/>
        <v>83.104932434367811</v>
      </c>
      <c r="M12" s="18">
        <f t="shared" si="6"/>
        <v>0.10388116554295976</v>
      </c>
    </row>
    <row r="13" spans="2:13" x14ac:dyDescent="0.5">
      <c r="B13" s="3">
        <v>2020</v>
      </c>
      <c r="C13" s="3">
        <v>1</v>
      </c>
      <c r="D13" s="7">
        <f t="shared" si="2"/>
        <v>43861</v>
      </c>
      <c r="E13" s="7">
        <f>_xlfn.MAXIFS(Osakedata!$A$2:$A$484,Osakedata!$H$2:$H$484,LEFT(yritys,2),Osakedata!$A$2:$A$484,"&lt;="&amp;D13)</f>
        <v>43861</v>
      </c>
      <c r="F13" s="16">
        <v>100</v>
      </c>
      <c r="G13" s="12">
        <f>AVERAGEIFS(Osakedata!$F$2:$F$484,Osakedata!$H$2:$H$484,LEFT(yritys,2),Osakedata!$A$2:$A$484,E13)</f>
        <v>1434.2299800000001</v>
      </c>
      <c r="H13" s="8">
        <f t="shared" si="3"/>
        <v>1.0727064356149283</v>
      </c>
      <c r="I13" s="12">
        <f t="shared" si="4"/>
        <v>1047.3123443456329</v>
      </c>
      <c r="J13" s="12">
        <f t="shared" si="7"/>
        <v>164.20741191126513</v>
      </c>
      <c r="K13" s="12">
        <f>SUM(F$5:F13)</f>
        <v>900</v>
      </c>
      <c r="L13" s="13">
        <f>I13-K13</f>
        <v>147.31234434563294</v>
      </c>
      <c r="M13" s="18">
        <f>L13/K13</f>
        <v>0.16368038260625881</v>
      </c>
    </row>
    <row r="14" spans="2:13" x14ac:dyDescent="0.5">
      <c r="B14" s="3">
        <v>2020</v>
      </c>
      <c r="C14" s="3">
        <v>2</v>
      </c>
      <c r="D14" s="7">
        <f t="shared" si="2"/>
        <v>43890</v>
      </c>
      <c r="E14" s="7">
        <f>_xlfn.MAXIFS(Osakedata!$A$2:$A$484,Osakedata!$H$2:$H$484,LEFT(yritys,2),Osakedata!$A$2:$A$484,"&lt;="&amp;D14)</f>
        <v>43889</v>
      </c>
      <c r="F14" s="16">
        <v>100</v>
      </c>
      <c r="G14" s="12">
        <f>AVERAGEIFS(Osakedata!$F$2:$F$484,Osakedata!$H$2:$H$484,LEFT(yritys,2),Osakedata!$A$2:$A$484,E14)</f>
        <v>1339.329956</v>
      </c>
      <c r="H14" s="8">
        <f t="shared" si="3"/>
        <v>0.93383207343078967</v>
      </c>
      <c r="I14" s="12">
        <f t="shared" si="4"/>
        <v>1078.0138580499436</v>
      </c>
      <c r="J14" s="12">
        <f t="shared" si="7"/>
        <v>30.701513704310628</v>
      </c>
      <c r="K14" s="12">
        <f>SUM(F$5:F14)</f>
        <v>1000</v>
      </c>
      <c r="L14" s="13">
        <f t="shared" si="5"/>
        <v>78.013858049943565</v>
      </c>
      <c r="M14" s="18">
        <f t="shared" si="6"/>
        <v>7.8013858049943569E-2</v>
      </c>
    </row>
    <row r="15" spans="2:13" x14ac:dyDescent="0.5">
      <c r="B15" s="3">
        <v>2020</v>
      </c>
      <c r="C15" s="3">
        <v>3</v>
      </c>
      <c r="D15" s="7">
        <f t="shared" si="2"/>
        <v>43921</v>
      </c>
      <c r="E15" s="7">
        <f>_xlfn.MAXIFS(Osakedata!$A$2:$A$484,Osakedata!$H$2:$H$484,LEFT(yritys,2),Osakedata!$A$2:$A$484,"&lt;="&amp;D15)</f>
        <v>43921</v>
      </c>
      <c r="F15" s="16">
        <v>100</v>
      </c>
      <c r="G15" s="12">
        <f>AVERAGEIFS(Osakedata!$F$2:$F$484,Osakedata!$H$2:$H$484,LEFT(yritys,2),Osakedata!$A$2:$A$484,E15)</f>
        <v>1162.8100589999999</v>
      </c>
      <c r="H15" s="8">
        <f t="shared" si="3"/>
        <v>0.86820283066975612</v>
      </c>
      <c r="I15" s="12">
        <f t="shared" si="4"/>
        <v>1035.9346830601858</v>
      </c>
      <c r="J15" s="12">
        <f t="shared" si="7"/>
        <v>-42.079174989757803</v>
      </c>
      <c r="K15" s="12">
        <f>SUM(F$5:F15)</f>
        <v>1100</v>
      </c>
      <c r="L15" s="13">
        <f t="shared" si="5"/>
        <v>-64.065316939814238</v>
      </c>
      <c r="M15" s="18">
        <f t="shared" si="6"/>
        <v>-5.8241197218012943E-2</v>
      </c>
    </row>
    <row r="16" spans="2:13" ht="21.5" thickBot="1" x14ac:dyDescent="0.55000000000000004">
      <c r="B16" s="9">
        <v>2020</v>
      </c>
      <c r="C16" s="9">
        <v>4</v>
      </c>
      <c r="D16" s="10">
        <f t="shared" si="2"/>
        <v>43951</v>
      </c>
      <c r="E16" s="10">
        <f>_xlfn.MAXIFS(Osakedata!$A$2:$A$484,Osakedata!$H$2:$H$484,LEFT(yritys,2),Osakedata!$A$2:$A$484,"&lt;="&amp;D16)</f>
        <v>43951</v>
      </c>
      <c r="F16" s="17">
        <v>100</v>
      </c>
      <c r="G16" s="14">
        <f>AVERAGEIFS(Osakedata!$F$2:$F$484,Osakedata!$H$2:$H$484,LEFT(yritys,2),Osakedata!$A$2:$A$484,E16)</f>
        <v>1348.660034</v>
      </c>
      <c r="H16" s="11">
        <f t="shared" si="3"/>
        <v>1.159828317240245</v>
      </c>
      <c r="I16" s="14">
        <f t="shared" si="4"/>
        <v>1301.5063802245018</v>
      </c>
      <c r="J16" s="14">
        <f t="shared" si="7"/>
        <v>265.57169716431599</v>
      </c>
      <c r="K16" s="14">
        <f>SUM(F$5:F16)</f>
        <v>1200</v>
      </c>
      <c r="L16" s="15">
        <f t="shared" si="5"/>
        <v>101.50638022450175</v>
      </c>
      <c r="M16" s="19">
        <f t="shared" si="6"/>
        <v>8.4588650187084793E-2</v>
      </c>
    </row>
    <row r="17" spans="2:13" x14ac:dyDescent="0.5">
      <c r="B17" s="3">
        <v>2020</v>
      </c>
      <c r="C17" s="3">
        <v>5</v>
      </c>
      <c r="D17" s="7">
        <f t="shared" si="2"/>
        <v>43982</v>
      </c>
      <c r="E17" s="7">
        <f>_xlfn.MAXIFS(Osakedata!$A$2:$A$484,Osakedata!$H$2:$H$484,LEFT(yritys,2),Osakedata!$A$2:$A$484,"&lt;="&amp;D17)</f>
        <v>43966</v>
      </c>
      <c r="F17" s="16">
        <v>100</v>
      </c>
      <c r="G17" s="12">
        <f>AVERAGEIFS(Osakedata!$F$2:$F$484,Osakedata!$H$2:$H$484,LEFT(yritys,2),Osakedata!$A$2:$A$484,E17)</f>
        <v>1373.1899410000001</v>
      </c>
      <c r="H17" s="8">
        <f t="shared" si="3"/>
        <v>1.018188354649501</v>
      </c>
      <c r="I17" s="12">
        <f t="shared" si="4"/>
        <v>1425.1786398466134</v>
      </c>
      <c r="J17" s="12">
        <f t="shared" si="7"/>
        <v>123.6722596221116</v>
      </c>
      <c r="K17" s="12">
        <f>SUM(F$5:F17)</f>
        <v>1300</v>
      </c>
      <c r="L17" s="13">
        <f t="shared" si="5"/>
        <v>125.17863984661335</v>
      </c>
      <c r="M17" s="18">
        <f t="shared" si="6"/>
        <v>9.6291261420471813E-2</v>
      </c>
    </row>
    <row r="19" spans="2:13" x14ac:dyDescent="0.5">
      <c r="H19" s="8"/>
    </row>
  </sheetData>
  <mergeCells count="1">
    <mergeCell ref="C2:D2"/>
  </mergeCells>
  <conditionalFormatting sqref="L5:L1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{58609AF1-DE2E-4EEA-96D2-3A235BF5BAEB}</x14:id>
        </ext>
      </extLst>
    </cfRule>
  </conditionalFormatting>
  <conditionalFormatting sqref="H5:H17 H19">
    <cfRule type="iconSet" priority="5">
      <iconSet iconSet="3Arrows">
        <cfvo type="percent" val="0"/>
        <cfvo type="num" val="0.99"/>
        <cfvo type="num" val="1.01"/>
      </iconSet>
    </cfRule>
  </conditionalFormatting>
  <dataValidations disablePrompts="1" count="1">
    <dataValidation type="list" allowBlank="1" showInputMessage="1" showErrorMessage="1" sqref="C2" xr:uid="{CB23131F-E202-494D-9BA5-BEFB54458D87}">
      <formula1>"Google,Boeing"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609AF1-DE2E-4EEA-96D2-3A235BF5BA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L5:L17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243D-A3F8-415C-9F1F-BE3521BBB9B7}">
  <dimension ref="A1:H484"/>
  <sheetViews>
    <sheetView workbookViewId="0">
      <selection activeCell="H348" sqref="H348:H352"/>
    </sheetView>
  </sheetViews>
  <sheetFormatPr defaultRowHeight="21" x14ac:dyDescent="0.5"/>
  <cols>
    <col min="1" max="1" width="11.875" customWidth="1"/>
    <col min="2" max="2" width="10.5" customWidth="1"/>
    <col min="3" max="7" width="11.3125" bestFit="1" customWidth="1"/>
  </cols>
  <sheetData>
    <row r="1" spans="1:8" x14ac:dyDescent="0.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5">
      <c r="A2" s="2">
        <v>43601</v>
      </c>
      <c r="B2" s="21">
        <v>348.64001500000001</v>
      </c>
      <c r="C2">
        <v>356.5</v>
      </c>
      <c r="D2">
        <v>345.82000699999998</v>
      </c>
      <c r="E2">
        <v>353.80999800000001</v>
      </c>
      <c r="F2">
        <v>347.50826999999998</v>
      </c>
      <c r="G2">
        <v>6036500</v>
      </c>
      <c r="H2" t="s">
        <v>30</v>
      </c>
    </row>
    <row r="3" spans="1:8" x14ac:dyDescent="0.5">
      <c r="A3" s="2">
        <v>43602</v>
      </c>
      <c r="B3" s="21">
        <v>351.5</v>
      </c>
      <c r="C3">
        <v>359.98998999999998</v>
      </c>
      <c r="D3">
        <v>351.16000400000001</v>
      </c>
      <c r="E3">
        <v>355.01998900000001</v>
      </c>
      <c r="F3">
        <v>348.69671599999998</v>
      </c>
      <c r="G3">
        <v>5282900</v>
      </c>
      <c r="H3" t="s">
        <v>30</v>
      </c>
    </row>
    <row r="4" spans="1:8" x14ac:dyDescent="0.5">
      <c r="A4" s="2">
        <v>43605</v>
      </c>
      <c r="B4" s="21">
        <v>353</v>
      </c>
      <c r="C4">
        <v>355.94000199999999</v>
      </c>
      <c r="D4">
        <v>350.52999899999998</v>
      </c>
      <c r="E4">
        <v>352.790009</v>
      </c>
      <c r="F4">
        <v>346.50646999999998</v>
      </c>
      <c r="G4">
        <v>3219900</v>
      </c>
      <c r="H4" t="s">
        <v>30</v>
      </c>
    </row>
    <row r="5" spans="1:8" x14ac:dyDescent="0.5">
      <c r="A5" s="2">
        <v>43606</v>
      </c>
      <c r="B5" s="21">
        <v>358.02999899999998</v>
      </c>
      <c r="C5">
        <v>360.76998900000001</v>
      </c>
      <c r="D5">
        <v>354.88000499999998</v>
      </c>
      <c r="E5">
        <v>358.75</v>
      </c>
      <c r="F5">
        <v>352.36029100000002</v>
      </c>
      <c r="G5">
        <v>4022600</v>
      </c>
      <c r="H5" t="s">
        <v>30</v>
      </c>
    </row>
    <row r="6" spans="1:8" x14ac:dyDescent="0.5">
      <c r="A6" s="2">
        <v>43607</v>
      </c>
      <c r="B6" s="21">
        <v>357.22000100000002</v>
      </c>
      <c r="C6">
        <v>357.57000699999998</v>
      </c>
      <c r="D6">
        <v>351.75</v>
      </c>
      <c r="E6">
        <v>352.77999899999998</v>
      </c>
      <c r="F6">
        <v>346.49661300000002</v>
      </c>
      <c r="G6">
        <v>3841400</v>
      </c>
      <c r="H6" t="s">
        <v>30</v>
      </c>
    </row>
    <row r="7" spans="1:8" x14ac:dyDescent="0.5">
      <c r="A7" s="2">
        <v>43608</v>
      </c>
      <c r="B7" s="21">
        <v>345.92001299999998</v>
      </c>
      <c r="C7">
        <v>351.47000100000002</v>
      </c>
      <c r="D7">
        <v>341.14999399999999</v>
      </c>
      <c r="E7">
        <v>350.54998799999998</v>
      </c>
      <c r="F7">
        <v>344.30633499999999</v>
      </c>
      <c r="G7">
        <v>5305400</v>
      </c>
      <c r="H7" t="s">
        <v>30</v>
      </c>
    </row>
    <row r="8" spans="1:8" x14ac:dyDescent="0.5">
      <c r="A8" s="2">
        <v>43609</v>
      </c>
      <c r="B8" s="21">
        <v>355</v>
      </c>
      <c r="C8">
        <v>361.39999399999999</v>
      </c>
      <c r="D8">
        <v>353</v>
      </c>
      <c r="E8">
        <v>354.89999399999999</v>
      </c>
      <c r="F8">
        <v>348.57885700000003</v>
      </c>
      <c r="G8">
        <v>5387500</v>
      </c>
      <c r="H8" t="s">
        <v>30</v>
      </c>
    </row>
    <row r="9" spans="1:8" x14ac:dyDescent="0.5">
      <c r="A9" s="2">
        <v>43613</v>
      </c>
      <c r="B9" s="21">
        <v>355.290009</v>
      </c>
      <c r="C9">
        <v>359.30999800000001</v>
      </c>
      <c r="D9">
        <v>354.88000499999998</v>
      </c>
      <c r="E9">
        <v>354.88000499999998</v>
      </c>
      <c r="F9">
        <v>348.559235</v>
      </c>
      <c r="G9">
        <v>3504300</v>
      </c>
      <c r="H9" t="s">
        <v>30</v>
      </c>
    </row>
    <row r="10" spans="1:8" x14ac:dyDescent="0.5">
      <c r="A10" s="2">
        <v>43614</v>
      </c>
      <c r="B10" s="21">
        <v>352.58999599999999</v>
      </c>
      <c r="C10">
        <v>352.790009</v>
      </c>
      <c r="D10">
        <v>346.04998799999998</v>
      </c>
      <c r="E10">
        <v>348.79998799999998</v>
      </c>
      <c r="F10">
        <v>342.58749399999999</v>
      </c>
      <c r="G10">
        <v>4160500</v>
      </c>
      <c r="H10" t="s">
        <v>30</v>
      </c>
    </row>
    <row r="11" spans="1:8" x14ac:dyDescent="0.5">
      <c r="A11" s="2">
        <v>43615</v>
      </c>
      <c r="B11" s="21">
        <v>350</v>
      </c>
      <c r="C11">
        <v>351.92001299999998</v>
      </c>
      <c r="D11">
        <v>347.94000199999999</v>
      </c>
      <c r="E11">
        <v>349.86999500000002</v>
      </c>
      <c r="F11">
        <v>343.63842799999998</v>
      </c>
      <c r="G11">
        <v>2183900</v>
      </c>
      <c r="H11" t="s">
        <v>30</v>
      </c>
    </row>
    <row r="12" spans="1:8" x14ac:dyDescent="0.5">
      <c r="A12" s="2">
        <v>43616</v>
      </c>
      <c r="B12" s="21">
        <v>345.85000600000001</v>
      </c>
      <c r="C12">
        <v>345.85000600000001</v>
      </c>
      <c r="D12">
        <v>341.35998499999999</v>
      </c>
      <c r="E12">
        <v>341.60998499999999</v>
      </c>
      <c r="F12">
        <v>335.52557400000001</v>
      </c>
      <c r="G12">
        <v>3217600</v>
      </c>
      <c r="H12" t="s">
        <v>30</v>
      </c>
    </row>
    <row r="13" spans="1:8" x14ac:dyDescent="0.5">
      <c r="A13" s="2">
        <v>43619</v>
      </c>
      <c r="B13" s="21">
        <v>338.20001200000002</v>
      </c>
      <c r="C13">
        <v>339.10998499999999</v>
      </c>
      <c r="D13">
        <v>330.67001299999998</v>
      </c>
      <c r="E13">
        <v>338.89001500000001</v>
      </c>
      <c r="F13">
        <v>332.85403400000001</v>
      </c>
      <c r="G13">
        <v>5148000</v>
      </c>
      <c r="H13" t="s">
        <v>30</v>
      </c>
    </row>
    <row r="14" spans="1:8" x14ac:dyDescent="0.5">
      <c r="A14" s="2">
        <v>43620</v>
      </c>
      <c r="B14" s="21">
        <v>342.57000699999998</v>
      </c>
      <c r="C14">
        <v>346.41000400000001</v>
      </c>
      <c r="D14">
        <v>340.11999500000002</v>
      </c>
      <c r="E14">
        <v>344.61999500000002</v>
      </c>
      <c r="F14">
        <v>338.481964</v>
      </c>
      <c r="G14">
        <v>3592300</v>
      </c>
      <c r="H14" t="s">
        <v>30</v>
      </c>
    </row>
    <row r="15" spans="1:8" x14ac:dyDescent="0.5">
      <c r="A15" s="2">
        <v>43621</v>
      </c>
      <c r="B15" s="21">
        <v>346.22000100000002</v>
      </c>
      <c r="C15">
        <v>353.25</v>
      </c>
      <c r="D15">
        <v>332.48998999999998</v>
      </c>
      <c r="E15">
        <v>348.75</v>
      </c>
      <c r="F15">
        <v>342.53839099999999</v>
      </c>
      <c r="G15">
        <v>3188400</v>
      </c>
      <c r="H15" t="s">
        <v>30</v>
      </c>
    </row>
    <row r="16" spans="1:8" x14ac:dyDescent="0.5">
      <c r="A16" s="2">
        <v>43622</v>
      </c>
      <c r="B16" s="21">
        <v>348.17999300000002</v>
      </c>
      <c r="C16">
        <v>351.64001500000001</v>
      </c>
      <c r="D16">
        <v>345.57998700000002</v>
      </c>
      <c r="E16">
        <v>350.64001500000001</v>
      </c>
      <c r="F16">
        <v>344.39477499999998</v>
      </c>
      <c r="G16">
        <v>2582300</v>
      </c>
      <c r="H16" t="s">
        <v>30</v>
      </c>
    </row>
    <row r="17" spans="1:8" x14ac:dyDescent="0.5">
      <c r="A17" s="2">
        <v>43623</v>
      </c>
      <c r="B17" s="21">
        <v>352.29998799999998</v>
      </c>
      <c r="C17">
        <v>355.27999899999998</v>
      </c>
      <c r="D17">
        <v>352.29998799999998</v>
      </c>
      <c r="E17">
        <v>353.70001200000002</v>
      </c>
      <c r="F17">
        <v>347.40026899999998</v>
      </c>
      <c r="G17">
        <v>2470700</v>
      </c>
      <c r="H17" t="s">
        <v>30</v>
      </c>
    </row>
    <row r="18" spans="1:8" x14ac:dyDescent="0.5">
      <c r="A18" s="2">
        <v>43626</v>
      </c>
      <c r="B18" s="21">
        <v>356</v>
      </c>
      <c r="C18">
        <v>357.39999399999999</v>
      </c>
      <c r="D18">
        <v>353.54998799999998</v>
      </c>
      <c r="E18">
        <v>353.79998799999998</v>
      </c>
      <c r="F18">
        <v>347.49844400000001</v>
      </c>
      <c r="G18">
        <v>2560800</v>
      </c>
      <c r="H18" t="s">
        <v>30</v>
      </c>
    </row>
    <row r="19" spans="1:8" x14ac:dyDescent="0.5">
      <c r="A19" s="2">
        <v>43627</v>
      </c>
      <c r="B19" s="21">
        <v>355.42001299999998</v>
      </c>
      <c r="C19">
        <v>355.47000100000002</v>
      </c>
      <c r="D19">
        <v>348.13000499999998</v>
      </c>
      <c r="E19">
        <v>349.32998700000002</v>
      </c>
      <c r="F19">
        <v>343.10806300000002</v>
      </c>
      <c r="G19">
        <v>2702700</v>
      </c>
      <c r="H19" t="s">
        <v>30</v>
      </c>
    </row>
    <row r="20" spans="1:8" x14ac:dyDescent="0.5">
      <c r="A20" s="2">
        <v>43628</v>
      </c>
      <c r="B20" s="21">
        <v>349</v>
      </c>
      <c r="C20">
        <v>349.26998900000001</v>
      </c>
      <c r="D20">
        <v>342.79998799999998</v>
      </c>
      <c r="E20">
        <v>347.02999899999998</v>
      </c>
      <c r="F20">
        <v>340.84903000000003</v>
      </c>
      <c r="G20">
        <v>2737000</v>
      </c>
      <c r="H20" t="s">
        <v>30</v>
      </c>
    </row>
    <row r="21" spans="1:8" x14ac:dyDescent="0.5">
      <c r="A21" s="2">
        <v>43629</v>
      </c>
      <c r="B21" s="21">
        <v>347.25</v>
      </c>
      <c r="C21">
        <v>349.05999800000001</v>
      </c>
      <c r="D21">
        <v>344.10000600000001</v>
      </c>
      <c r="E21">
        <v>348.85998499999999</v>
      </c>
      <c r="F21">
        <v>342.64642300000003</v>
      </c>
      <c r="G21">
        <v>2621300</v>
      </c>
      <c r="H21" t="s">
        <v>30</v>
      </c>
    </row>
    <row r="22" spans="1:8" x14ac:dyDescent="0.5">
      <c r="A22" s="2">
        <v>43630</v>
      </c>
      <c r="B22" s="21">
        <v>348</v>
      </c>
      <c r="C22">
        <v>349.17001299999998</v>
      </c>
      <c r="D22">
        <v>345.89001500000001</v>
      </c>
      <c r="E22">
        <v>347.16000400000001</v>
      </c>
      <c r="F22">
        <v>340.97671500000001</v>
      </c>
      <c r="G22">
        <v>2258400</v>
      </c>
      <c r="H22" t="s">
        <v>30</v>
      </c>
    </row>
    <row r="23" spans="1:8" x14ac:dyDescent="0.5">
      <c r="A23" s="2">
        <v>43633</v>
      </c>
      <c r="B23" s="21">
        <v>348.61999500000002</v>
      </c>
      <c r="C23">
        <v>356.04998799999998</v>
      </c>
      <c r="D23">
        <v>347.04998799999998</v>
      </c>
      <c r="E23">
        <v>354.89999399999999</v>
      </c>
      <c r="F23">
        <v>348.57885700000003</v>
      </c>
      <c r="G23">
        <v>3746400</v>
      </c>
      <c r="H23" t="s">
        <v>30</v>
      </c>
    </row>
    <row r="24" spans="1:8" x14ac:dyDescent="0.5">
      <c r="A24" s="2">
        <v>43634</v>
      </c>
      <c r="B24" s="21">
        <v>357.60998499999999</v>
      </c>
      <c r="C24">
        <v>374.64999399999999</v>
      </c>
      <c r="D24">
        <v>357.60000600000001</v>
      </c>
      <c r="E24">
        <v>373.959991</v>
      </c>
      <c r="F24">
        <v>367.29937699999999</v>
      </c>
      <c r="G24">
        <v>9199200</v>
      </c>
      <c r="H24" t="s">
        <v>30</v>
      </c>
    </row>
    <row r="25" spans="1:8" x14ac:dyDescent="0.5">
      <c r="A25" s="2">
        <v>43635</v>
      </c>
      <c r="B25" s="21">
        <v>375.39999399999999</v>
      </c>
      <c r="C25">
        <v>379.30999800000001</v>
      </c>
      <c r="D25">
        <v>368.35000600000001</v>
      </c>
      <c r="E25">
        <v>368.55999800000001</v>
      </c>
      <c r="F25">
        <v>361.99557499999997</v>
      </c>
      <c r="G25">
        <v>5716000</v>
      </c>
      <c r="H25" t="s">
        <v>30</v>
      </c>
    </row>
    <row r="26" spans="1:8" x14ac:dyDescent="0.5">
      <c r="A26" s="2">
        <v>43636</v>
      </c>
      <c r="B26" s="21">
        <v>373</v>
      </c>
      <c r="C26">
        <v>375.790009</v>
      </c>
      <c r="D26">
        <v>368.959991</v>
      </c>
      <c r="E26">
        <v>374.88000499999998</v>
      </c>
      <c r="F26">
        <v>368.20300300000002</v>
      </c>
      <c r="G26">
        <v>3794500</v>
      </c>
      <c r="H26" t="s">
        <v>30</v>
      </c>
    </row>
    <row r="27" spans="1:8" x14ac:dyDescent="0.5">
      <c r="A27" s="2">
        <v>43637</v>
      </c>
      <c r="B27" s="21">
        <v>374.39001500000001</v>
      </c>
      <c r="C27">
        <v>376.10998499999999</v>
      </c>
      <c r="D27">
        <v>371.72000100000002</v>
      </c>
      <c r="E27">
        <v>371.83999599999999</v>
      </c>
      <c r="F27">
        <v>365.21713299999999</v>
      </c>
      <c r="G27">
        <v>4923700</v>
      </c>
      <c r="H27" t="s">
        <v>30</v>
      </c>
    </row>
    <row r="28" spans="1:8" x14ac:dyDescent="0.5">
      <c r="A28" s="2">
        <v>43640</v>
      </c>
      <c r="B28" s="21">
        <v>372.95001200000002</v>
      </c>
      <c r="C28">
        <v>375.48998999999998</v>
      </c>
      <c r="D28">
        <v>372.10000600000001</v>
      </c>
      <c r="E28">
        <v>373.98998999999998</v>
      </c>
      <c r="F28">
        <v>367.32882699999999</v>
      </c>
      <c r="G28">
        <v>2323200</v>
      </c>
      <c r="H28" t="s">
        <v>30</v>
      </c>
    </row>
    <row r="29" spans="1:8" x14ac:dyDescent="0.5">
      <c r="A29" s="2">
        <v>43641</v>
      </c>
      <c r="B29" s="21">
        <v>374.75</v>
      </c>
      <c r="C29">
        <v>375.25</v>
      </c>
      <c r="D29">
        <v>368.02999899999998</v>
      </c>
      <c r="E29">
        <v>369.32000699999998</v>
      </c>
      <c r="F29">
        <v>362.74200400000001</v>
      </c>
      <c r="G29">
        <v>3005400</v>
      </c>
      <c r="H29" t="s">
        <v>30</v>
      </c>
    </row>
    <row r="30" spans="1:8" x14ac:dyDescent="0.5">
      <c r="A30" s="2">
        <v>43642</v>
      </c>
      <c r="B30" s="21">
        <v>371.01998900000001</v>
      </c>
      <c r="C30">
        <v>378.98001099999999</v>
      </c>
      <c r="D30">
        <v>370</v>
      </c>
      <c r="E30">
        <v>374.94000199999999</v>
      </c>
      <c r="F30">
        <v>368.26190200000002</v>
      </c>
      <c r="G30">
        <v>4542000</v>
      </c>
      <c r="H30" t="s">
        <v>30</v>
      </c>
    </row>
    <row r="31" spans="1:8" x14ac:dyDescent="0.5">
      <c r="A31" s="2">
        <v>43651</v>
      </c>
      <c r="B31" s="21">
        <v>354</v>
      </c>
      <c r="C31">
        <v>357.25</v>
      </c>
      <c r="D31">
        <v>351.42999300000002</v>
      </c>
      <c r="E31">
        <v>355.85998499999999</v>
      </c>
      <c r="F31">
        <v>349.52172899999999</v>
      </c>
      <c r="G31">
        <v>3208200</v>
      </c>
      <c r="H31" t="s">
        <v>30</v>
      </c>
    </row>
    <row r="32" spans="1:8" x14ac:dyDescent="0.5">
      <c r="A32" s="2">
        <v>43654</v>
      </c>
      <c r="B32" s="21">
        <v>350.41000400000001</v>
      </c>
      <c r="C32">
        <v>352.959991</v>
      </c>
      <c r="D32">
        <v>349.39999399999999</v>
      </c>
      <c r="E32">
        <v>351.11999500000002</v>
      </c>
      <c r="F32">
        <v>344.86617999999999</v>
      </c>
      <c r="G32">
        <v>3262300</v>
      </c>
      <c r="H32" t="s">
        <v>30</v>
      </c>
    </row>
    <row r="33" spans="1:8" x14ac:dyDescent="0.5">
      <c r="A33" s="2">
        <v>43655</v>
      </c>
      <c r="B33" s="21">
        <v>349.04998799999998</v>
      </c>
      <c r="C33">
        <v>353.85000600000001</v>
      </c>
      <c r="D33">
        <v>347.89999399999999</v>
      </c>
      <c r="E33">
        <v>353.08999599999999</v>
      </c>
      <c r="F33">
        <v>346.80111699999998</v>
      </c>
      <c r="G33">
        <v>4828200</v>
      </c>
      <c r="H33" t="s">
        <v>30</v>
      </c>
    </row>
    <row r="34" spans="1:8" x14ac:dyDescent="0.5">
      <c r="A34" s="2">
        <v>43656</v>
      </c>
      <c r="B34" s="21">
        <v>354.48998999999998</v>
      </c>
      <c r="C34">
        <v>356.51998900000001</v>
      </c>
      <c r="D34">
        <v>351.25</v>
      </c>
      <c r="E34">
        <v>352.29998799999998</v>
      </c>
      <c r="F34">
        <v>346.02514600000001</v>
      </c>
      <c r="G34">
        <v>2946700</v>
      </c>
      <c r="H34" t="s">
        <v>30</v>
      </c>
    </row>
    <row r="35" spans="1:8" x14ac:dyDescent="0.5">
      <c r="A35" s="2">
        <v>43657</v>
      </c>
      <c r="B35" s="21">
        <v>352.61999500000002</v>
      </c>
      <c r="C35">
        <v>359.26001000000002</v>
      </c>
      <c r="D35">
        <v>350.70001200000002</v>
      </c>
      <c r="E35">
        <v>359</v>
      </c>
      <c r="F35">
        <v>352.60583500000001</v>
      </c>
      <c r="G35">
        <v>5059200</v>
      </c>
      <c r="H35" t="s">
        <v>30</v>
      </c>
    </row>
    <row r="36" spans="1:8" x14ac:dyDescent="0.5">
      <c r="A36" s="2">
        <v>43658</v>
      </c>
      <c r="B36" s="21">
        <v>360</v>
      </c>
      <c r="C36">
        <v>365.45001200000002</v>
      </c>
      <c r="D36">
        <v>358.14001500000001</v>
      </c>
      <c r="E36">
        <v>365.32998700000002</v>
      </c>
      <c r="F36">
        <v>358.82308999999998</v>
      </c>
      <c r="G36">
        <v>3592800</v>
      </c>
      <c r="H36" t="s">
        <v>30</v>
      </c>
    </row>
    <row r="37" spans="1:8" x14ac:dyDescent="0.5">
      <c r="A37" s="2">
        <v>43661</v>
      </c>
      <c r="B37" s="21">
        <v>360.5</v>
      </c>
      <c r="C37">
        <v>362.85000600000001</v>
      </c>
      <c r="D37">
        <v>359.01998900000001</v>
      </c>
      <c r="E37">
        <v>361.60998499999999</v>
      </c>
      <c r="F37">
        <v>355.16934199999997</v>
      </c>
      <c r="G37">
        <v>4814600</v>
      </c>
      <c r="H37" t="s">
        <v>30</v>
      </c>
    </row>
    <row r="38" spans="1:8" x14ac:dyDescent="0.5">
      <c r="A38" s="2">
        <v>43662</v>
      </c>
      <c r="B38" s="21">
        <v>361.26001000000002</v>
      </c>
      <c r="C38">
        <v>365.35000600000001</v>
      </c>
      <c r="D38">
        <v>361.20001200000002</v>
      </c>
      <c r="E38">
        <v>362.75</v>
      </c>
      <c r="F38">
        <v>356.28903200000002</v>
      </c>
      <c r="G38">
        <v>2960400</v>
      </c>
      <c r="H38" t="s">
        <v>30</v>
      </c>
    </row>
    <row r="39" spans="1:8" x14ac:dyDescent="0.5">
      <c r="A39" s="2">
        <v>43663</v>
      </c>
      <c r="B39" s="21">
        <v>362.75</v>
      </c>
      <c r="C39">
        <v>369.75</v>
      </c>
      <c r="D39">
        <v>362</v>
      </c>
      <c r="E39">
        <v>369.51998900000001</v>
      </c>
      <c r="F39">
        <v>362.93847699999998</v>
      </c>
      <c r="G39">
        <v>4010000</v>
      </c>
      <c r="H39" t="s">
        <v>30</v>
      </c>
    </row>
    <row r="40" spans="1:8" x14ac:dyDescent="0.5">
      <c r="A40" s="2">
        <v>43664</v>
      </c>
      <c r="B40" s="21">
        <v>367.60000600000001</v>
      </c>
      <c r="C40">
        <v>368.45001200000002</v>
      </c>
      <c r="D40">
        <v>359.75</v>
      </c>
      <c r="E40">
        <v>361.10998499999999</v>
      </c>
      <c r="F40">
        <v>354.678223</v>
      </c>
      <c r="G40">
        <v>4615200</v>
      </c>
      <c r="H40" t="s">
        <v>30</v>
      </c>
    </row>
    <row r="41" spans="1:8" x14ac:dyDescent="0.5">
      <c r="A41" s="2">
        <v>43665</v>
      </c>
      <c r="B41" s="21">
        <v>370.67001299999998</v>
      </c>
      <c r="C41">
        <v>378.39999399999999</v>
      </c>
      <c r="D41">
        <v>368.5</v>
      </c>
      <c r="E41">
        <v>377.35998499999999</v>
      </c>
      <c r="F41">
        <v>370.63879400000002</v>
      </c>
      <c r="G41">
        <v>9504000</v>
      </c>
      <c r="H41" t="s">
        <v>30</v>
      </c>
    </row>
    <row r="42" spans="1:8" x14ac:dyDescent="0.5">
      <c r="A42" s="2">
        <v>43668</v>
      </c>
      <c r="B42" s="21">
        <v>376.94000199999999</v>
      </c>
      <c r="C42">
        <v>382.48001099999999</v>
      </c>
      <c r="D42">
        <v>371.89001500000001</v>
      </c>
      <c r="E42">
        <v>373.42001299999998</v>
      </c>
      <c r="F42">
        <v>366.76904300000001</v>
      </c>
      <c r="G42">
        <v>4265100</v>
      </c>
      <c r="H42" t="s">
        <v>30</v>
      </c>
    </row>
    <row r="43" spans="1:8" x14ac:dyDescent="0.5">
      <c r="A43" s="2">
        <v>43669</v>
      </c>
      <c r="B43" s="21">
        <v>374.26998900000001</v>
      </c>
      <c r="C43">
        <v>376.42999300000002</v>
      </c>
      <c r="D43">
        <v>370.67999300000002</v>
      </c>
      <c r="E43">
        <v>373.07000699999998</v>
      </c>
      <c r="F43">
        <v>366.42526199999998</v>
      </c>
      <c r="G43">
        <v>3354900</v>
      </c>
      <c r="H43" t="s">
        <v>30</v>
      </c>
    </row>
    <row r="44" spans="1:8" x14ac:dyDescent="0.5">
      <c r="A44" s="2">
        <v>43670</v>
      </c>
      <c r="B44" s="21">
        <v>370.27999899999998</v>
      </c>
      <c r="C44">
        <v>371.35998499999999</v>
      </c>
      <c r="D44">
        <v>360.02999899999998</v>
      </c>
      <c r="E44">
        <v>361.42999300000002</v>
      </c>
      <c r="F44">
        <v>354.99255399999998</v>
      </c>
      <c r="G44">
        <v>7447900</v>
      </c>
      <c r="H44" t="s">
        <v>30</v>
      </c>
    </row>
    <row r="45" spans="1:8" x14ac:dyDescent="0.5">
      <c r="A45" s="2">
        <v>43682</v>
      </c>
      <c r="B45" s="21">
        <v>332.459991</v>
      </c>
      <c r="C45">
        <v>333.36999500000002</v>
      </c>
      <c r="D45">
        <v>326.959991</v>
      </c>
      <c r="E45">
        <v>331.05999800000001</v>
      </c>
      <c r="F45">
        <v>325.16345200000001</v>
      </c>
      <c r="G45">
        <v>5876100</v>
      </c>
      <c r="H45" t="s">
        <v>30</v>
      </c>
    </row>
    <row r="46" spans="1:8" x14ac:dyDescent="0.5">
      <c r="A46" s="2">
        <v>43683</v>
      </c>
      <c r="B46" s="21">
        <v>333.98998999999998</v>
      </c>
      <c r="C46">
        <v>335.70001200000002</v>
      </c>
      <c r="D46">
        <v>329.14001500000001</v>
      </c>
      <c r="E46">
        <v>332.45001200000002</v>
      </c>
      <c r="F46">
        <v>326.52874800000001</v>
      </c>
      <c r="G46">
        <v>3653300</v>
      </c>
      <c r="H46" t="s">
        <v>30</v>
      </c>
    </row>
    <row r="47" spans="1:8" x14ac:dyDescent="0.5">
      <c r="A47" s="2">
        <v>43684</v>
      </c>
      <c r="B47" s="21">
        <v>328.60000600000001</v>
      </c>
      <c r="C47">
        <v>333.64999399999999</v>
      </c>
      <c r="D47">
        <v>324.57000699999998</v>
      </c>
      <c r="E47">
        <v>331.38000499999998</v>
      </c>
      <c r="F47">
        <v>325.47778299999999</v>
      </c>
      <c r="G47">
        <v>4187600</v>
      </c>
      <c r="H47" t="s">
        <v>30</v>
      </c>
    </row>
    <row r="48" spans="1:8" x14ac:dyDescent="0.5">
      <c r="A48" s="2">
        <v>43685</v>
      </c>
      <c r="B48" s="21">
        <v>331.29998799999998</v>
      </c>
      <c r="C48">
        <v>336.42999300000002</v>
      </c>
      <c r="D48">
        <v>328.85998499999999</v>
      </c>
      <c r="E48">
        <v>336.35000600000001</v>
      </c>
      <c r="F48">
        <v>332.42071499999997</v>
      </c>
      <c r="G48">
        <v>3673000</v>
      </c>
      <c r="H48" t="s">
        <v>30</v>
      </c>
    </row>
    <row r="49" spans="1:8" x14ac:dyDescent="0.5">
      <c r="A49" s="2">
        <v>43686</v>
      </c>
      <c r="B49" s="21">
        <v>334.05999800000001</v>
      </c>
      <c r="C49">
        <v>339.07998700000002</v>
      </c>
      <c r="D49">
        <v>333.17001299999998</v>
      </c>
      <c r="E49">
        <v>337.54998799999998</v>
      </c>
      <c r="F49">
        <v>333.60668900000002</v>
      </c>
      <c r="G49">
        <v>3102900</v>
      </c>
      <c r="H49" t="s">
        <v>30</v>
      </c>
    </row>
    <row r="50" spans="1:8" x14ac:dyDescent="0.5">
      <c r="A50" s="2">
        <v>43689</v>
      </c>
      <c r="B50" s="21">
        <v>333.67999300000002</v>
      </c>
      <c r="C50">
        <v>336.01001000000002</v>
      </c>
      <c r="D50">
        <v>331.36999500000002</v>
      </c>
      <c r="E50">
        <v>332.94000199999999</v>
      </c>
      <c r="F50">
        <v>329.05053700000002</v>
      </c>
      <c r="G50">
        <v>2542500</v>
      </c>
      <c r="H50" t="s">
        <v>30</v>
      </c>
    </row>
    <row r="51" spans="1:8" x14ac:dyDescent="0.5">
      <c r="A51" s="2">
        <v>43690</v>
      </c>
      <c r="B51" s="21">
        <v>331.82000699999998</v>
      </c>
      <c r="C51">
        <v>337.39999399999999</v>
      </c>
      <c r="D51">
        <v>330.5</v>
      </c>
      <c r="E51">
        <v>332.85998499999999</v>
      </c>
      <c r="F51">
        <v>328.97146600000002</v>
      </c>
      <c r="G51">
        <v>3689700</v>
      </c>
      <c r="H51" t="s">
        <v>30</v>
      </c>
    </row>
    <row r="52" spans="1:8" x14ac:dyDescent="0.5">
      <c r="A52" s="2">
        <v>43691</v>
      </c>
      <c r="B52" s="21">
        <v>328.35000600000001</v>
      </c>
      <c r="C52">
        <v>329.540009</v>
      </c>
      <c r="D52">
        <v>320.41000400000001</v>
      </c>
      <c r="E52">
        <v>320.42001299999998</v>
      </c>
      <c r="F52">
        <v>316.67678799999999</v>
      </c>
      <c r="G52">
        <v>5110400</v>
      </c>
      <c r="H52" t="s">
        <v>30</v>
      </c>
    </row>
    <row r="53" spans="1:8" x14ac:dyDescent="0.5">
      <c r="A53" s="2">
        <v>43692</v>
      </c>
      <c r="B53" s="21">
        <v>323</v>
      </c>
      <c r="C53">
        <v>328.07000699999998</v>
      </c>
      <c r="D53">
        <v>319.54998799999998</v>
      </c>
      <c r="E53">
        <v>328</v>
      </c>
      <c r="F53">
        <v>324.16824300000002</v>
      </c>
      <c r="G53">
        <v>4721800</v>
      </c>
      <c r="H53" t="s">
        <v>30</v>
      </c>
    </row>
    <row r="54" spans="1:8" x14ac:dyDescent="0.5">
      <c r="A54" s="2">
        <v>43693</v>
      </c>
      <c r="B54" s="21">
        <v>330.22000100000002</v>
      </c>
      <c r="C54">
        <v>331.16000400000001</v>
      </c>
      <c r="D54">
        <v>326.48001099999999</v>
      </c>
      <c r="E54">
        <v>330.45001200000002</v>
      </c>
      <c r="F54">
        <v>326.58966099999998</v>
      </c>
      <c r="G54">
        <v>3866600</v>
      </c>
      <c r="H54" t="s">
        <v>30</v>
      </c>
    </row>
    <row r="55" spans="1:8" x14ac:dyDescent="0.5">
      <c r="A55" s="2">
        <v>43696</v>
      </c>
      <c r="B55" s="21">
        <v>334.17999300000002</v>
      </c>
      <c r="C55">
        <v>335.91000400000001</v>
      </c>
      <c r="D55">
        <v>331.39999399999999</v>
      </c>
      <c r="E55">
        <v>333.77999899999998</v>
      </c>
      <c r="F55">
        <v>329.88070699999997</v>
      </c>
      <c r="G55">
        <v>2335600</v>
      </c>
      <c r="H55" t="s">
        <v>30</v>
      </c>
    </row>
    <row r="56" spans="1:8" x14ac:dyDescent="0.5">
      <c r="A56" s="2">
        <v>43697</v>
      </c>
      <c r="B56" s="21">
        <v>332.47000100000002</v>
      </c>
      <c r="C56">
        <v>333.5</v>
      </c>
      <c r="D56">
        <v>328.88000499999998</v>
      </c>
      <c r="E56">
        <v>331.75</v>
      </c>
      <c r="F56">
        <v>327.87445100000002</v>
      </c>
      <c r="G56">
        <v>2039000</v>
      </c>
      <c r="H56" t="s">
        <v>30</v>
      </c>
    </row>
    <row r="57" spans="1:8" x14ac:dyDescent="0.5">
      <c r="A57" s="2">
        <v>43698</v>
      </c>
      <c r="B57" s="21">
        <v>335.48001099999999</v>
      </c>
      <c r="C57">
        <v>342.57998700000002</v>
      </c>
      <c r="D57">
        <v>333.209991</v>
      </c>
      <c r="E57">
        <v>339.98998999999998</v>
      </c>
      <c r="F57">
        <v>336.01818800000001</v>
      </c>
      <c r="G57">
        <v>3265600</v>
      </c>
      <c r="H57" t="s">
        <v>30</v>
      </c>
    </row>
    <row r="58" spans="1:8" x14ac:dyDescent="0.5">
      <c r="A58" s="2">
        <v>43699</v>
      </c>
      <c r="B58" s="21">
        <v>342.42999300000002</v>
      </c>
      <c r="C58">
        <v>356.44000199999999</v>
      </c>
      <c r="D58">
        <v>341.01001000000002</v>
      </c>
      <c r="E58">
        <v>354.41000400000001</v>
      </c>
      <c r="F58">
        <v>350.26971400000002</v>
      </c>
      <c r="G58">
        <v>8320900</v>
      </c>
      <c r="H58" t="s">
        <v>30</v>
      </c>
    </row>
    <row r="59" spans="1:8" x14ac:dyDescent="0.5">
      <c r="A59" s="2">
        <v>43700</v>
      </c>
      <c r="B59" s="21">
        <v>355.35000600000001</v>
      </c>
      <c r="C59">
        <v>369.69000199999999</v>
      </c>
      <c r="D59">
        <v>354.35000600000001</v>
      </c>
      <c r="E59">
        <v>356.01001000000002</v>
      </c>
      <c r="F59">
        <v>351.851044</v>
      </c>
      <c r="G59">
        <v>11518700</v>
      </c>
      <c r="H59" t="s">
        <v>30</v>
      </c>
    </row>
    <row r="60" spans="1:8" x14ac:dyDescent="0.5">
      <c r="A60" s="2">
        <v>43703</v>
      </c>
      <c r="B60" s="21">
        <v>365.040009</v>
      </c>
      <c r="C60">
        <v>367.33999599999999</v>
      </c>
      <c r="D60">
        <v>356.89001500000001</v>
      </c>
      <c r="E60">
        <v>359.040009</v>
      </c>
      <c r="F60">
        <v>354.845642</v>
      </c>
      <c r="G60">
        <v>4661100</v>
      </c>
      <c r="H60" t="s">
        <v>30</v>
      </c>
    </row>
    <row r="61" spans="1:8" x14ac:dyDescent="0.5">
      <c r="A61" s="2">
        <v>43704</v>
      </c>
      <c r="B61" s="21">
        <v>359.42001299999998</v>
      </c>
      <c r="C61">
        <v>361.30999800000001</v>
      </c>
      <c r="D61">
        <v>353.61999500000002</v>
      </c>
      <c r="E61">
        <v>354.73001099999999</v>
      </c>
      <c r="F61">
        <v>350.58599900000002</v>
      </c>
      <c r="G61">
        <v>3740300</v>
      </c>
      <c r="H61" t="s">
        <v>30</v>
      </c>
    </row>
    <row r="62" spans="1:8" x14ac:dyDescent="0.5">
      <c r="A62" s="2">
        <v>43705</v>
      </c>
      <c r="B62" s="21">
        <v>353.30999800000001</v>
      </c>
      <c r="C62">
        <v>360.19000199999999</v>
      </c>
      <c r="D62">
        <v>351.17999300000002</v>
      </c>
      <c r="E62">
        <v>359.97000100000002</v>
      </c>
      <c r="F62">
        <v>355.764771</v>
      </c>
      <c r="G62">
        <v>2402000</v>
      </c>
      <c r="H62" t="s">
        <v>30</v>
      </c>
    </row>
    <row r="63" spans="1:8" x14ac:dyDescent="0.5">
      <c r="A63" s="2">
        <v>43706</v>
      </c>
      <c r="B63" s="21">
        <v>363.85000600000001</v>
      </c>
      <c r="C63">
        <v>366.040009</v>
      </c>
      <c r="D63">
        <v>360.17001299999998</v>
      </c>
      <c r="E63">
        <v>362.73998999999998</v>
      </c>
      <c r="F63">
        <v>358.502411</v>
      </c>
      <c r="G63">
        <v>2717500</v>
      </c>
      <c r="H63" t="s">
        <v>30</v>
      </c>
    </row>
    <row r="64" spans="1:8" x14ac:dyDescent="0.5">
      <c r="A64" s="2">
        <v>43707</v>
      </c>
      <c r="B64" s="21">
        <v>364.36999500000002</v>
      </c>
      <c r="C64">
        <v>366.36999500000002</v>
      </c>
      <c r="D64">
        <v>362.39999399999999</v>
      </c>
      <c r="E64">
        <v>364.08999599999999</v>
      </c>
      <c r="F64">
        <v>359.83663899999999</v>
      </c>
      <c r="G64">
        <v>3147000</v>
      </c>
      <c r="H64" t="s">
        <v>30</v>
      </c>
    </row>
    <row r="65" spans="1:8" x14ac:dyDescent="0.5">
      <c r="A65" s="2">
        <v>43711</v>
      </c>
      <c r="B65" s="21">
        <v>354.10998499999999</v>
      </c>
      <c r="C65">
        <v>355.32000699999998</v>
      </c>
      <c r="D65">
        <v>350.60998499999999</v>
      </c>
      <c r="E65">
        <v>354.42001299999998</v>
      </c>
      <c r="F65">
        <v>350.27963299999999</v>
      </c>
      <c r="G65">
        <v>4272200</v>
      </c>
      <c r="H65" t="s">
        <v>30</v>
      </c>
    </row>
    <row r="66" spans="1:8" x14ac:dyDescent="0.5">
      <c r="A66" s="2">
        <v>43712</v>
      </c>
      <c r="B66" s="21">
        <v>357.67999300000002</v>
      </c>
      <c r="C66">
        <v>358.02999899999998</v>
      </c>
      <c r="D66">
        <v>354.42999300000002</v>
      </c>
      <c r="E66">
        <v>356.52999899999998</v>
      </c>
      <c r="F66">
        <v>352.36496</v>
      </c>
      <c r="G66">
        <v>2737100</v>
      </c>
      <c r="H66" t="s">
        <v>30</v>
      </c>
    </row>
    <row r="67" spans="1:8" x14ac:dyDescent="0.5">
      <c r="A67" s="2">
        <v>43713</v>
      </c>
      <c r="B67" s="21">
        <v>360.14001500000001</v>
      </c>
      <c r="C67">
        <v>364.709991</v>
      </c>
      <c r="D67">
        <v>359.13000499999998</v>
      </c>
      <c r="E67">
        <v>360.29998799999998</v>
      </c>
      <c r="F67">
        <v>356.09088100000002</v>
      </c>
      <c r="G67">
        <v>3643300</v>
      </c>
      <c r="H67" t="s">
        <v>30</v>
      </c>
    </row>
    <row r="68" spans="1:8" x14ac:dyDescent="0.5">
      <c r="A68" s="2">
        <v>43714</v>
      </c>
      <c r="B68" s="21">
        <v>361.60998499999999</v>
      </c>
      <c r="C68">
        <v>364.91000400000001</v>
      </c>
      <c r="D68">
        <v>359.11999500000002</v>
      </c>
      <c r="E68">
        <v>363</v>
      </c>
      <c r="F68">
        <v>358.75936899999999</v>
      </c>
      <c r="G68">
        <v>3022600</v>
      </c>
      <c r="H68" t="s">
        <v>30</v>
      </c>
    </row>
    <row r="69" spans="1:8" x14ac:dyDescent="0.5">
      <c r="A69" s="2">
        <v>43717</v>
      </c>
      <c r="B69" s="21">
        <v>357.98001099999999</v>
      </c>
      <c r="C69">
        <v>360.92999300000002</v>
      </c>
      <c r="D69">
        <v>354.73001099999999</v>
      </c>
      <c r="E69">
        <v>358.77999899999998</v>
      </c>
      <c r="F69">
        <v>354.58865400000002</v>
      </c>
      <c r="G69">
        <v>4183300</v>
      </c>
      <c r="H69" t="s">
        <v>30</v>
      </c>
    </row>
    <row r="70" spans="1:8" x14ac:dyDescent="0.5">
      <c r="A70" s="2">
        <v>43718</v>
      </c>
      <c r="B70" s="21">
        <v>359</v>
      </c>
      <c r="C70">
        <v>369.48998999999998</v>
      </c>
      <c r="D70">
        <v>358.54998799999998</v>
      </c>
      <c r="E70">
        <v>369.48998999999998</v>
      </c>
      <c r="F70">
        <v>365.17352299999999</v>
      </c>
      <c r="G70">
        <v>4547200</v>
      </c>
      <c r="H70" t="s">
        <v>30</v>
      </c>
    </row>
    <row r="71" spans="1:8" x14ac:dyDescent="0.5">
      <c r="A71" s="2">
        <v>43719</v>
      </c>
      <c r="B71" s="21">
        <v>368.73998999999998</v>
      </c>
      <c r="C71">
        <v>383.5</v>
      </c>
      <c r="D71">
        <v>368</v>
      </c>
      <c r="E71">
        <v>382.94000199999999</v>
      </c>
      <c r="F71">
        <v>378.466431</v>
      </c>
      <c r="G71">
        <v>8437000</v>
      </c>
      <c r="H71" t="s">
        <v>30</v>
      </c>
    </row>
    <row r="72" spans="1:8" x14ac:dyDescent="0.5">
      <c r="A72" s="2">
        <v>43720</v>
      </c>
      <c r="B72" s="21">
        <v>383.709991</v>
      </c>
      <c r="C72">
        <v>384</v>
      </c>
      <c r="D72">
        <v>374.30999800000001</v>
      </c>
      <c r="E72">
        <v>375.63000499999998</v>
      </c>
      <c r="F72">
        <v>371.24182100000002</v>
      </c>
      <c r="G72">
        <v>4495300</v>
      </c>
      <c r="H72" t="s">
        <v>30</v>
      </c>
    </row>
    <row r="73" spans="1:8" x14ac:dyDescent="0.5">
      <c r="A73" s="2">
        <v>43721</v>
      </c>
      <c r="B73" s="21">
        <v>377.39001500000001</v>
      </c>
      <c r="C73">
        <v>381.75</v>
      </c>
      <c r="D73">
        <v>377.04998799999998</v>
      </c>
      <c r="E73">
        <v>379.76001000000002</v>
      </c>
      <c r="F73">
        <v>375.323578</v>
      </c>
      <c r="G73">
        <v>3628900</v>
      </c>
      <c r="H73" t="s">
        <v>30</v>
      </c>
    </row>
    <row r="74" spans="1:8" x14ac:dyDescent="0.5">
      <c r="A74" s="2">
        <v>43724</v>
      </c>
      <c r="B74" s="21">
        <v>378.14001500000001</v>
      </c>
      <c r="C74">
        <v>381.63000499999998</v>
      </c>
      <c r="D74">
        <v>375</v>
      </c>
      <c r="E74">
        <v>378.85000600000001</v>
      </c>
      <c r="F74">
        <v>374.424194</v>
      </c>
      <c r="G74">
        <v>3055500</v>
      </c>
      <c r="H74" t="s">
        <v>30</v>
      </c>
    </row>
    <row r="75" spans="1:8" x14ac:dyDescent="0.5">
      <c r="A75" s="2">
        <v>43725</v>
      </c>
      <c r="B75" s="21">
        <v>378.41000400000001</v>
      </c>
      <c r="C75">
        <v>385.30999800000001</v>
      </c>
      <c r="D75">
        <v>377.79998799999998</v>
      </c>
      <c r="E75">
        <v>384.20001200000002</v>
      </c>
      <c r="F75">
        <v>379.71170000000001</v>
      </c>
      <c r="G75">
        <v>3269500</v>
      </c>
      <c r="H75" t="s">
        <v>30</v>
      </c>
    </row>
    <row r="76" spans="1:8" x14ac:dyDescent="0.5">
      <c r="A76" s="2">
        <v>43727</v>
      </c>
      <c r="B76" s="21">
        <v>386.14001500000001</v>
      </c>
      <c r="C76">
        <v>388.51998900000001</v>
      </c>
      <c r="D76">
        <v>382.89999399999999</v>
      </c>
      <c r="E76">
        <v>384.44000199999999</v>
      </c>
      <c r="F76">
        <v>379.948914</v>
      </c>
      <c r="G76">
        <v>2928800</v>
      </c>
      <c r="H76" t="s">
        <v>30</v>
      </c>
    </row>
    <row r="77" spans="1:8" x14ac:dyDescent="0.5">
      <c r="A77" s="2">
        <v>43728</v>
      </c>
      <c r="B77" s="21">
        <v>384.10998499999999</v>
      </c>
      <c r="C77">
        <v>384.73001099999999</v>
      </c>
      <c r="D77">
        <v>377.92001299999998</v>
      </c>
      <c r="E77">
        <v>379.39001500000001</v>
      </c>
      <c r="F77">
        <v>374.95791600000001</v>
      </c>
      <c r="G77">
        <v>6643000</v>
      </c>
      <c r="H77" t="s">
        <v>30</v>
      </c>
    </row>
    <row r="78" spans="1:8" x14ac:dyDescent="0.5">
      <c r="A78" s="2">
        <v>43731</v>
      </c>
      <c r="B78" s="21">
        <v>376.60998499999999</v>
      </c>
      <c r="C78">
        <v>380.10000600000001</v>
      </c>
      <c r="D78">
        <v>374.42001299999998</v>
      </c>
      <c r="E78">
        <v>377.02999899999998</v>
      </c>
      <c r="F78">
        <v>372.62545799999998</v>
      </c>
      <c r="G78">
        <v>2674900</v>
      </c>
      <c r="H78" t="s">
        <v>30</v>
      </c>
    </row>
    <row r="79" spans="1:8" x14ac:dyDescent="0.5">
      <c r="A79" s="2">
        <v>43732</v>
      </c>
      <c r="B79" s="21">
        <v>379.540009</v>
      </c>
      <c r="C79">
        <v>381.89001500000001</v>
      </c>
      <c r="D79">
        <v>375.30999800000001</v>
      </c>
      <c r="E79">
        <v>381.64999399999999</v>
      </c>
      <c r="F79">
        <v>377.19149800000002</v>
      </c>
      <c r="G79">
        <v>3533300</v>
      </c>
      <c r="H79" t="s">
        <v>30</v>
      </c>
    </row>
    <row r="80" spans="1:8" x14ac:dyDescent="0.5">
      <c r="A80" s="2">
        <v>43733</v>
      </c>
      <c r="B80" s="21">
        <v>384.91000400000001</v>
      </c>
      <c r="C80">
        <v>391</v>
      </c>
      <c r="D80">
        <v>383.10000600000001</v>
      </c>
      <c r="E80">
        <v>386.20001200000002</v>
      </c>
      <c r="F80">
        <v>381.688354</v>
      </c>
      <c r="G80">
        <v>4705500</v>
      </c>
      <c r="H80" t="s">
        <v>30</v>
      </c>
    </row>
    <row r="81" spans="1:8" x14ac:dyDescent="0.5">
      <c r="A81" s="2">
        <v>43734</v>
      </c>
      <c r="B81" s="21">
        <v>387.10000600000001</v>
      </c>
      <c r="C81">
        <v>388.23001099999999</v>
      </c>
      <c r="D81">
        <v>383.32998700000002</v>
      </c>
      <c r="E81">
        <v>386.89001500000001</v>
      </c>
      <c r="F81">
        <v>382.37029999999999</v>
      </c>
      <c r="G81">
        <v>2520400</v>
      </c>
      <c r="H81" t="s">
        <v>30</v>
      </c>
    </row>
    <row r="82" spans="1:8" x14ac:dyDescent="0.5">
      <c r="A82" s="2">
        <v>43735</v>
      </c>
      <c r="B82" s="21">
        <v>388.19000199999999</v>
      </c>
      <c r="C82">
        <v>389.69000199999999</v>
      </c>
      <c r="D82">
        <v>381.30999800000001</v>
      </c>
      <c r="E82">
        <v>382.85998499999999</v>
      </c>
      <c r="F82">
        <v>378.38736</v>
      </c>
      <c r="G82">
        <v>2730800</v>
      </c>
      <c r="H82" t="s">
        <v>30</v>
      </c>
    </row>
    <row r="83" spans="1:8" x14ac:dyDescent="0.5">
      <c r="A83" s="2">
        <v>43738</v>
      </c>
      <c r="B83" s="21">
        <v>383</v>
      </c>
      <c r="C83">
        <v>383.76998900000001</v>
      </c>
      <c r="D83">
        <v>376.69000199999999</v>
      </c>
      <c r="E83">
        <v>380.47000100000002</v>
      </c>
      <c r="F83">
        <v>376.02526899999998</v>
      </c>
      <c r="G83">
        <v>3183300</v>
      </c>
      <c r="H83" t="s">
        <v>30</v>
      </c>
    </row>
    <row r="84" spans="1:8" x14ac:dyDescent="0.5">
      <c r="A84" s="2">
        <v>43739</v>
      </c>
      <c r="B84" s="21">
        <v>381.70001200000002</v>
      </c>
      <c r="C84">
        <v>382.85000600000001</v>
      </c>
      <c r="D84">
        <v>374.63000499999998</v>
      </c>
      <c r="E84">
        <v>374.94000199999999</v>
      </c>
      <c r="F84">
        <v>370.55987499999998</v>
      </c>
      <c r="G84">
        <v>2943800</v>
      </c>
      <c r="H84" t="s">
        <v>30</v>
      </c>
    </row>
    <row r="85" spans="1:8" x14ac:dyDescent="0.5">
      <c r="A85" s="2">
        <v>43740</v>
      </c>
      <c r="B85" s="21">
        <v>371.85000600000001</v>
      </c>
      <c r="C85">
        <v>372.98998999999998</v>
      </c>
      <c r="D85">
        <v>363.76998900000001</v>
      </c>
      <c r="E85">
        <v>367.35998499999999</v>
      </c>
      <c r="F85">
        <v>363.06842</v>
      </c>
      <c r="G85">
        <v>3698300</v>
      </c>
      <c r="H85" t="s">
        <v>30</v>
      </c>
    </row>
    <row r="86" spans="1:8" x14ac:dyDescent="0.5">
      <c r="A86" s="2">
        <v>43741</v>
      </c>
      <c r="B86" s="21">
        <v>366.209991</v>
      </c>
      <c r="C86">
        <v>372.25</v>
      </c>
      <c r="D86">
        <v>363.23001099999999</v>
      </c>
      <c r="E86">
        <v>372.07000699999998</v>
      </c>
      <c r="F86">
        <v>367.72341899999998</v>
      </c>
      <c r="G86">
        <v>2623900</v>
      </c>
      <c r="H86" t="s">
        <v>30</v>
      </c>
    </row>
    <row r="87" spans="1:8" x14ac:dyDescent="0.5">
      <c r="A87" s="2">
        <v>43742</v>
      </c>
      <c r="B87" s="21">
        <v>372.25</v>
      </c>
      <c r="C87">
        <v>376.13000499999998</v>
      </c>
      <c r="D87">
        <v>371.72000100000002</v>
      </c>
      <c r="E87">
        <v>375.70001200000002</v>
      </c>
      <c r="F87">
        <v>371.311035</v>
      </c>
      <c r="G87">
        <v>2008400</v>
      </c>
      <c r="H87" t="s">
        <v>30</v>
      </c>
    </row>
    <row r="88" spans="1:8" x14ac:dyDescent="0.5">
      <c r="A88" s="2">
        <v>43745</v>
      </c>
      <c r="B88" s="21">
        <v>374.05999800000001</v>
      </c>
      <c r="C88">
        <v>378.14999399999999</v>
      </c>
      <c r="D88">
        <v>373.05999800000001</v>
      </c>
      <c r="E88">
        <v>376.540009</v>
      </c>
      <c r="F88">
        <v>372.14120500000001</v>
      </c>
      <c r="G88">
        <v>1931800</v>
      </c>
      <c r="H88" t="s">
        <v>30</v>
      </c>
    </row>
    <row r="89" spans="1:8" x14ac:dyDescent="0.5">
      <c r="A89" s="2">
        <v>43746</v>
      </c>
      <c r="B89" s="21">
        <v>371.04998799999998</v>
      </c>
      <c r="C89">
        <v>377.33999599999999</v>
      </c>
      <c r="D89">
        <v>368.64001500000001</v>
      </c>
      <c r="E89">
        <v>374.10000600000001</v>
      </c>
      <c r="F89">
        <v>369.72970600000002</v>
      </c>
      <c r="G89">
        <v>4030200</v>
      </c>
      <c r="H89" t="s">
        <v>30</v>
      </c>
    </row>
    <row r="90" spans="1:8" x14ac:dyDescent="0.5">
      <c r="A90" s="2">
        <v>43747</v>
      </c>
      <c r="B90" s="21">
        <v>376</v>
      </c>
      <c r="C90">
        <v>377.85998499999999</v>
      </c>
      <c r="D90">
        <v>373.5</v>
      </c>
      <c r="E90">
        <v>374.959991</v>
      </c>
      <c r="F90">
        <v>370.57965100000001</v>
      </c>
      <c r="G90">
        <v>2774100</v>
      </c>
      <c r="H90" t="s">
        <v>30</v>
      </c>
    </row>
    <row r="91" spans="1:8" x14ac:dyDescent="0.5">
      <c r="A91" s="2">
        <v>43748</v>
      </c>
      <c r="B91" s="21">
        <v>373.70001200000002</v>
      </c>
      <c r="C91">
        <v>374.540009</v>
      </c>
      <c r="D91">
        <v>370.32998700000002</v>
      </c>
      <c r="E91">
        <v>371</v>
      </c>
      <c r="F91">
        <v>366.66592400000002</v>
      </c>
      <c r="G91">
        <v>2723700</v>
      </c>
      <c r="H91" t="s">
        <v>30</v>
      </c>
    </row>
    <row r="92" spans="1:8" x14ac:dyDescent="0.5">
      <c r="A92" s="2">
        <v>43749</v>
      </c>
      <c r="B92" s="21">
        <v>373</v>
      </c>
      <c r="C92">
        <v>376.94000199999999</v>
      </c>
      <c r="D92">
        <v>370.07998700000002</v>
      </c>
      <c r="E92">
        <v>374.92001299999998</v>
      </c>
      <c r="F92">
        <v>370.54013099999997</v>
      </c>
      <c r="G92">
        <v>3935400</v>
      </c>
      <c r="H92" t="s">
        <v>30</v>
      </c>
    </row>
    <row r="93" spans="1:8" x14ac:dyDescent="0.5">
      <c r="A93" s="2">
        <v>43752</v>
      </c>
      <c r="B93" s="21">
        <v>374.25</v>
      </c>
      <c r="C93">
        <v>378.70001200000002</v>
      </c>
      <c r="D93">
        <v>372.67999300000002</v>
      </c>
      <c r="E93">
        <v>373.17999300000002</v>
      </c>
      <c r="F93">
        <v>368.82043499999997</v>
      </c>
      <c r="G93">
        <v>2124500</v>
      </c>
      <c r="H93" t="s">
        <v>30</v>
      </c>
    </row>
    <row r="94" spans="1:8" x14ac:dyDescent="0.5">
      <c r="A94" s="2">
        <v>43753</v>
      </c>
      <c r="B94" s="21">
        <v>372.57998700000002</v>
      </c>
      <c r="C94">
        <v>373.52999899999998</v>
      </c>
      <c r="D94">
        <v>370.52999899999998</v>
      </c>
      <c r="E94">
        <v>370.959991</v>
      </c>
      <c r="F94">
        <v>366.626373</v>
      </c>
      <c r="G94">
        <v>2836600</v>
      </c>
      <c r="H94" t="s">
        <v>30</v>
      </c>
    </row>
    <row r="95" spans="1:8" x14ac:dyDescent="0.5">
      <c r="A95" s="2">
        <v>43754</v>
      </c>
      <c r="B95" s="21">
        <v>370.22000100000002</v>
      </c>
      <c r="C95">
        <v>377.42001299999998</v>
      </c>
      <c r="D95">
        <v>369.23998999999998</v>
      </c>
      <c r="E95">
        <v>372.42999300000002</v>
      </c>
      <c r="F95">
        <v>368.07922400000001</v>
      </c>
      <c r="G95">
        <v>3657100</v>
      </c>
      <c r="H95" t="s">
        <v>30</v>
      </c>
    </row>
    <row r="96" spans="1:8" x14ac:dyDescent="0.5">
      <c r="A96" s="2">
        <v>43755</v>
      </c>
      <c r="B96" s="21">
        <v>372.42001299999998</v>
      </c>
      <c r="C96">
        <v>373.79998799999998</v>
      </c>
      <c r="D96">
        <v>369.05999800000001</v>
      </c>
      <c r="E96">
        <v>369.05999800000001</v>
      </c>
      <c r="F96">
        <v>364.74859600000002</v>
      </c>
      <c r="G96">
        <v>2397100</v>
      </c>
      <c r="H96" t="s">
        <v>30</v>
      </c>
    </row>
    <row r="97" spans="1:8" x14ac:dyDescent="0.5">
      <c r="A97" s="2">
        <v>43756</v>
      </c>
      <c r="B97" s="21">
        <v>369</v>
      </c>
      <c r="C97">
        <v>369.35000600000001</v>
      </c>
      <c r="D97">
        <v>344</v>
      </c>
      <c r="E97">
        <v>344</v>
      </c>
      <c r="F97">
        <v>339.98135400000001</v>
      </c>
      <c r="G97">
        <v>13544300</v>
      </c>
      <c r="H97" t="s">
        <v>30</v>
      </c>
    </row>
    <row r="98" spans="1:8" x14ac:dyDescent="0.5">
      <c r="A98" s="2">
        <v>43759</v>
      </c>
      <c r="B98" s="21">
        <v>332.89001500000001</v>
      </c>
      <c r="C98">
        <v>334.23998999999998</v>
      </c>
      <c r="D98">
        <v>324.39999399999999</v>
      </c>
      <c r="E98">
        <v>331.05999800000001</v>
      </c>
      <c r="F98">
        <v>327.192474</v>
      </c>
      <c r="G98">
        <v>15493100</v>
      </c>
      <c r="H98" t="s">
        <v>30</v>
      </c>
    </row>
    <row r="99" spans="1:8" x14ac:dyDescent="0.5">
      <c r="A99" s="2">
        <v>43760</v>
      </c>
      <c r="B99" s="21">
        <v>336.07000699999998</v>
      </c>
      <c r="C99">
        <v>341.48001099999999</v>
      </c>
      <c r="D99">
        <v>334.459991</v>
      </c>
      <c r="E99">
        <v>337</v>
      </c>
      <c r="F99">
        <v>333.06310999999999</v>
      </c>
      <c r="G99">
        <v>7949700</v>
      </c>
      <c r="H99" t="s">
        <v>30</v>
      </c>
    </row>
    <row r="100" spans="1:8" x14ac:dyDescent="0.5">
      <c r="A100" s="2">
        <v>43761</v>
      </c>
      <c r="B100" s="21">
        <v>345</v>
      </c>
      <c r="C100">
        <v>350.79998799999998</v>
      </c>
      <c r="D100">
        <v>336.5</v>
      </c>
      <c r="E100">
        <v>340.5</v>
      </c>
      <c r="F100">
        <v>336.52221700000001</v>
      </c>
      <c r="G100">
        <v>10960800</v>
      </c>
      <c r="H100" t="s">
        <v>30</v>
      </c>
    </row>
    <row r="101" spans="1:8" x14ac:dyDescent="0.5">
      <c r="A101" s="2">
        <v>43762</v>
      </c>
      <c r="B101" s="21">
        <v>341.70001200000002</v>
      </c>
      <c r="C101">
        <v>345.73998999999998</v>
      </c>
      <c r="D101">
        <v>337.76998900000001</v>
      </c>
      <c r="E101">
        <v>344.54998799999998</v>
      </c>
      <c r="F101">
        <v>340.524902</v>
      </c>
      <c r="G101">
        <v>5382700</v>
      </c>
      <c r="H101" t="s">
        <v>30</v>
      </c>
    </row>
    <row r="102" spans="1:8" x14ac:dyDescent="0.5">
      <c r="A102" s="2">
        <v>43763</v>
      </c>
      <c r="B102" s="21">
        <v>342.92001299999998</v>
      </c>
      <c r="C102">
        <v>343.36999500000002</v>
      </c>
      <c r="D102">
        <v>338.89999399999999</v>
      </c>
      <c r="E102">
        <v>339.82998700000002</v>
      </c>
      <c r="F102">
        <v>335.86004600000001</v>
      </c>
      <c r="G102">
        <v>4058000</v>
      </c>
      <c r="H102" t="s">
        <v>30</v>
      </c>
    </row>
    <row r="103" spans="1:8" x14ac:dyDescent="0.5">
      <c r="A103" s="2">
        <v>43766</v>
      </c>
      <c r="B103" s="21">
        <v>341.5</v>
      </c>
      <c r="C103">
        <v>344.98001099999999</v>
      </c>
      <c r="D103">
        <v>339.48998999999998</v>
      </c>
      <c r="E103">
        <v>340.88000499999998</v>
      </c>
      <c r="F103">
        <v>336.89776599999999</v>
      </c>
      <c r="G103">
        <v>3234500</v>
      </c>
      <c r="H103" t="s">
        <v>30</v>
      </c>
    </row>
    <row r="104" spans="1:8" x14ac:dyDescent="0.5">
      <c r="A104" s="2">
        <v>43767</v>
      </c>
      <c r="B104" s="21">
        <v>340.19000199999999</v>
      </c>
      <c r="C104">
        <v>349.72000100000002</v>
      </c>
      <c r="D104">
        <v>339.22000100000002</v>
      </c>
      <c r="E104">
        <v>348.92999300000002</v>
      </c>
      <c r="F104">
        <v>344.85372899999999</v>
      </c>
      <c r="G104">
        <v>6113600</v>
      </c>
      <c r="H104" t="s">
        <v>30</v>
      </c>
    </row>
    <row r="105" spans="1:8" x14ac:dyDescent="0.5">
      <c r="A105" s="2">
        <v>43768</v>
      </c>
      <c r="B105" s="21">
        <v>346.63000499999998</v>
      </c>
      <c r="C105">
        <v>350</v>
      </c>
      <c r="D105">
        <v>343.26998900000001</v>
      </c>
      <c r="E105">
        <v>346.05999800000001</v>
      </c>
      <c r="F105">
        <v>342.01727299999999</v>
      </c>
      <c r="G105">
        <v>3997600</v>
      </c>
      <c r="H105" t="s">
        <v>30</v>
      </c>
    </row>
    <row r="106" spans="1:8" x14ac:dyDescent="0.5">
      <c r="A106" s="2">
        <v>43769</v>
      </c>
      <c r="B106" s="21">
        <v>344.70001200000002</v>
      </c>
      <c r="C106">
        <v>346.05999800000001</v>
      </c>
      <c r="D106">
        <v>339.45001200000002</v>
      </c>
      <c r="E106">
        <v>339.91000400000001</v>
      </c>
      <c r="F106">
        <v>335.93911700000001</v>
      </c>
      <c r="G106">
        <v>3868400</v>
      </c>
      <c r="H106" t="s">
        <v>30</v>
      </c>
    </row>
    <row r="107" spans="1:8" x14ac:dyDescent="0.5">
      <c r="A107" s="2">
        <v>43770</v>
      </c>
      <c r="B107" s="21">
        <v>340.58999599999999</v>
      </c>
      <c r="C107">
        <v>345.19000199999999</v>
      </c>
      <c r="D107">
        <v>339.5</v>
      </c>
      <c r="E107">
        <v>345.19000199999999</v>
      </c>
      <c r="F107">
        <v>341.15744000000001</v>
      </c>
      <c r="G107">
        <v>3538200</v>
      </c>
      <c r="H107" t="s">
        <v>30</v>
      </c>
    </row>
    <row r="108" spans="1:8" x14ac:dyDescent="0.5">
      <c r="A108" s="2">
        <v>43773</v>
      </c>
      <c r="B108" s="21">
        <v>346.459991</v>
      </c>
      <c r="C108">
        <v>351.45001200000002</v>
      </c>
      <c r="D108">
        <v>346.04998799999998</v>
      </c>
      <c r="E108">
        <v>351.08999599999999</v>
      </c>
      <c r="F108">
        <v>346.988495</v>
      </c>
      <c r="G108">
        <v>3703000</v>
      </c>
      <c r="H108" t="s">
        <v>30</v>
      </c>
    </row>
    <row r="109" spans="1:8" x14ac:dyDescent="0.5">
      <c r="A109" s="2">
        <v>43774</v>
      </c>
      <c r="B109" s="21">
        <v>355.23001099999999</v>
      </c>
      <c r="C109">
        <v>361.60998499999999</v>
      </c>
      <c r="D109">
        <v>353.19000199999999</v>
      </c>
      <c r="E109">
        <v>358.290009</v>
      </c>
      <c r="F109">
        <v>354.104401</v>
      </c>
      <c r="G109">
        <v>5468900</v>
      </c>
      <c r="H109" t="s">
        <v>30</v>
      </c>
    </row>
    <row r="110" spans="1:8" x14ac:dyDescent="0.5">
      <c r="A110" s="2">
        <v>43775</v>
      </c>
      <c r="B110" s="21">
        <v>358.85998499999999</v>
      </c>
      <c r="C110">
        <v>359.39999399999999</v>
      </c>
      <c r="D110">
        <v>353.13000499999998</v>
      </c>
      <c r="E110">
        <v>354.19000199999999</v>
      </c>
      <c r="F110">
        <v>350.05230699999998</v>
      </c>
      <c r="G110">
        <v>3815700</v>
      </c>
      <c r="H110" t="s">
        <v>30</v>
      </c>
    </row>
    <row r="111" spans="1:8" x14ac:dyDescent="0.5">
      <c r="A111" s="2">
        <v>43776</v>
      </c>
      <c r="B111" s="21">
        <v>356.11999500000002</v>
      </c>
      <c r="C111">
        <v>359.39999399999999</v>
      </c>
      <c r="D111">
        <v>355.04998799999998</v>
      </c>
      <c r="E111">
        <v>357.30999800000001</v>
      </c>
      <c r="F111">
        <v>355.196686</v>
      </c>
      <c r="G111">
        <v>2834500</v>
      </c>
      <c r="H111" t="s">
        <v>30</v>
      </c>
    </row>
    <row r="112" spans="1:8" x14ac:dyDescent="0.5">
      <c r="A112" s="2">
        <v>43777</v>
      </c>
      <c r="B112" s="21">
        <v>356.39999399999999</v>
      </c>
      <c r="C112">
        <v>357</v>
      </c>
      <c r="D112">
        <v>350.54998799999998</v>
      </c>
      <c r="E112">
        <v>351</v>
      </c>
      <c r="F112">
        <v>348.92401100000001</v>
      </c>
      <c r="G112">
        <v>3218200</v>
      </c>
      <c r="H112" t="s">
        <v>30</v>
      </c>
    </row>
    <row r="113" spans="1:8" x14ac:dyDescent="0.5">
      <c r="A113" s="2">
        <v>43780</v>
      </c>
      <c r="B113" s="21">
        <v>349.040009</v>
      </c>
      <c r="C113">
        <v>369.75</v>
      </c>
      <c r="D113">
        <v>345.55999800000001</v>
      </c>
      <c r="E113">
        <v>366.959991</v>
      </c>
      <c r="F113">
        <v>364.78961199999998</v>
      </c>
      <c r="G113">
        <v>11483400</v>
      </c>
      <c r="H113" t="s">
        <v>30</v>
      </c>
    </row>
    <row r="114" spans="1:8" x14ac:dyDescent="0.5">
      <c r="A114" s="2">
        <v>43781</v>
      </c>
      <c r="B114" s="21">
        <v>366.48998999999998</v>
      </c>
      <c r="C114">
        <v>367.10998499999999</v>
      </c>
      <c r="D114">
        <v>360.01001000000002</v>
      </c>
      <c r="E114">
        <v>362.88000499999998</v>
      </c>
      <c r="F114">
        <v>360.73373400000003</v>
      </c>
      <c r="G114">
        <v>5769700</v>
      </c>
      <c r="H114" t="s">
        <v>30</v>
      </c>
    </row>
    <row r="115" spans="1:8" x14ac:dyDescent="0.5">
      <c r="A115" s="2">
        <v>43782</v>
      </c>
      <c r="B115" s="21">
        <v>361.86999500000002</v>
      </c>
      <c r="C115">
        <v>366.61999500000002</v>
      </c>
      <c r="D115">
        <v>361.11999500000002</v>
      </c>
      <c r="E115">
        <v>362.5</v>
      </c>
      <c r="F115">
        <v>360.35598800000002</v>
      </c>
      <c r="G115">
        <v>3453700</v>
      </c>
      <c r="H115" t="s">
        <v>30</v>
      </c>
    </row>
    <row r="116" spans="1:8" x14ac:dyDescent="0.5">
      <c r="A116" s="2">
        <v>43783</v>
      </c>
      <c r="B116" s="21">
        <v>363.10000600000001</v>
      </c>
      <c r="C116">
        <v>368.48001099999999</v>
      </c>
      <c r="D116">
        <v>361.48001099999999</v>
      </c>
      <c r="E116">
        <v>367.44000199999999</v>
      </c>
      <c r="F116">
        <v>365.26678500000003</v>
      </c>
      <c r="G116">
        <v>5339600</v>
      </c>
      <c r="H116" t="s">
        <v>30</v>
      </c>
    </row>
    <row r="117" spans="1:8" x14ac:dyDescent="0.5">
      <c r="A117" s="2">
        <v>43784</v>
      </c>
      <c r="B117" s="21">
        <v>370</v>
      </c>
      <c r="C117">
        <v>373.48001099999999</v>
      </c>
      <c r="D117">
        <v>369.29998799999998</v>
      </c>
      <c r="E117">
        <v>371.67999300000002</v>
      </c>
      <c r="F117">
        <v>369.48168900000002</v>
      </c>
      <c r="G117">
        <v>5493100</v>
      </c>
      <c r="H117" t="s">
        <v>30</v>
      </c>
    </row>
    <row r="118" spans="1:8" x14ac:dyDescent="0.5">
      <c r="A118" s="2">
        <v>43787</v>
      </c>
      <c r="B118" s="21">
        <v>371.67001299999998</v>
      </c>
      <c r="C118">
        <v>375.60000600000001</v>
      </c>
      <c r="D118">
        <v>367.89999399999999</v>
      </c>
      <c r="E118">
        <v>369.459991</v>
      </c>
      <c r="F118">
        <v>367.274811</v>
      </c>
      <c r="G118">
        <v>3823800</v>
      </c>
      <c r="H118" t="s">
        <v>30</v>
      </c>
    </row>
    <row r="119" spans="1:8" x14ac:dyDescent="0.5">
      <c r="A119" s="2">
        <v>43788</v>
      </c>
      <c r="B119" s="21">
        <v>373.51001000000002</v>
      </c>
      <c r="C119">
        <v>374.82998700000002</v>
      </c>
      <c r="D119">
        <v>361.60998499999999</v>
      </c>
      <c r="E119">
        <v>367</v>
      </c>
      <c r="F119">
        <v>364.82937600000002</v>
      </c>
      <c r="G119">
        <v>6670200</v>
      </c>
      <c r="H119" t="s">
        <v>30</v>
      </c>
    </row>
    <row r="120" spans="1:8" x14ac:dyDescent="0.5">
      <c r="A120" s="2">
        <v>43789</v>
      </c>
      <c r="B120" s="21">
        <v>366</v>
      </c>
      <c r="C120">
        <v>370.98998999999998</v>
      </c>
      <c r="D120">
        <v>365.75</v>
      </c>
      <c r="E120">
        <v>370.91000400000001</v>
      </c>
      <c r="F120">
        <v>368.71624800000001</v>
      </c>
      <c r="G120">
        <v>3774800</v>
      </c>
      <c r="H120" t="s">
        <v>30</v>
      </c>
    </row>
    <row r="121" spans="1:8" x14ac:dyDescent="0.5">
      <c r="A121" s="2">
        <v>43790</v>
      </c>
      <c r="B121" s="21">
        <v>369.75</v>
      </c>
      <c r="C121">
        <v>370.76001000000002</v>
      </c>
      <c r="D121">
        <v>366.26001000000002</v>
      </c>
      <c r="E121">
        <v>366.44000199999999</v>
      </c>
      <c r="F121">
        <v>364.27267499999999</v>
      </c>
      <c r="G121">
        <v>2703800</v>
      </c>
      <c r="H121" t="s">
        <v>30</v>
      </c>
    </row>
    <row r="122" spans="1:8" x14ac:dyDescent="0.5">
      <c r="A122" s="2">
        <v>43791</v>
      </c>
      <c r="B122" s="21">
        <v>368.26998900000001</v>
      </c>
      <c r="C122">
        <v>373.54998799999998</v>
      </c>
      <c r="D122">
        <v>366.60998499999999</v>
      </c>
      <c r="E122">
        <v>371.33999599999999</v>
      </c>
      <c r="F122">
        <v>369.14370700000001</v>
      </c>
      <c r="G122">
        <v>3915700</v>
      </c>
      <c r="H122" t="s">
        <v>30</v>
      </c>
    </row>
    <row r="123" spans="1:8" x14ac:dyDescent="0.5">
      <c r="A123" s="2">
        <v>43794</v>
      </c>
      <c r="B123" s="21">
        <v>372.51998900000001</v>
      </c>
      <c r="C123">
        <v>374.29998799999998</v>
      </c>
      <c r="D123">
        <v>369.20001200000002</v>
      </c>
      <c r="E123">
        <v>373.13000499999998</v>
      </c>
      <c r="F123">
        <v>370.92312600000002</v>
      </c>
      <c r="G123">
        <v>3324400</v>
      </c>
      <c r="H123" t="s">
        <v>30</v>
      </c>
    </row>
    <row r="124" spans="1:8" x14ac:dyDescent="0.5">
      <c r="A124" s="2">
        <v>43795</v>
      </c>
      <c r="B124" s="21">
        <v>373.66000400000001</v>
      </c>
      <c r="C124">
        <v>374.76998900000001</v>
      </c>
      <c r="D124">
        <v>371.35998499999999</v>
      </c>
      <c r="E124">
        <v>373.51001000000002</v>
      </c>
      <c r="F124">
        <v>371.30087300000002</v>
      </c>
      <c r="G124">
        <v>2859000</v>
      </c>
      <c r="H124" t="s">
        <v>30</v>
      </c>
    </row>
    <row r="125" spans="1:8" x14ac:dyDescent="0.5">
      <c r="A125" s="2">
        <v>43796</v>
      </c>
      <c r="B125" s="21">
        <v>369.959991</v>
      </c>
      <c r="C125">
        <v>371.82998700000002</v>
      </c>
      <c r="D125">
        <v>366.79998799999998</v>
      </c>
      <c r="E125">
        <v>368</v>
      </c>
      <c r="F125">
        <v>365.82345600000002</v>
      </c>
      <c r="G125">
        <v>4145000</v>
      </c>
      <c r="H125" t="s">
        <v>30</v>
      </c>
    </row>
    <row r="126" spans="1:8" x14ac:dyDescent="0.5">
      <c r="A126" s="2">
        <v>43798</v>
      </c>
      <c r="B126" s="21">
        <v>367.5</v>
      </c>
      <c r="C126">
        <v>368.29998799999998</v>
      </c>
      <c r="D126">
        <v>366.17999300000002</v>
      </c>
      <c r="E126">
        <v>366.17999300000002</v>
      </c>
      <c r="F126">
        <v>364.01422100000002</v>
      </c>
      <c r="G126">
        <v>1390900</v>
      </c>
      <c r="H126" t="s">
        <v>30</v>
      </c>
    </row>
    <row r="127" spans="1:8" x14ac:dyDescent="0.5">
      <c r="A127" s="2">
        <v>43801</v>
      </c>
      <c r="B127" s="21">
        <v>367.07998700000002</v>
      </c>
      <c r="C127">
        <v>367.38000499999998</v>
      </c>
      <c r="D127">
        <v>355.16000400000001</v>
      </c>
      <c r="E127">
        <v>355.17999300000002</v>
      </c>
      <c r="F127">
        <v>353.07928500000003</v>
      </c>
      <c r="G127">
        <v>4794500</v>
      </c>
      <c r="H127" t="s">
        <v>30</v>
      </c>
    </row>
    <row r="128" spans="1:8" x14ac:dyDescent="0.5">
      <c r="A128" s="2">
        <v>43802</v>
      </c>
      <c r="B128" s="21">
        <v>352.08999599999999</v>
      </c>
      <c r="C128">
        <v>355.55999800000001</v>
      </c>
      <c r="D128">
        <v>347.60998499999999</v>
      </c>
      <c r="E128">
        <v>352.07998700000002</v>
      </c>
      <c r="F128">
        <v>349.99761999999998</v>
      </c>
      <c r="G128">
        <v>4683500</v>
      </c>
      <c r="H128" t="s">
        <v>30</v>
      </c>
    </row>
    <row r="129" spans="1:8" x14ac:dyDescent="0.5">
      <c r="A129" s="2">
        <v>43803</v>
      </c>
      <c r="B129" s="21">
        <v>354.70001200000002</v>
      </c>
      <c r="C129">
        <v>355.290009</v>
      </c>
      <c r="D129">
        <v>348.82000699999998</v>
      </c>
      <c r="E129">
        <v>348.83999599999999</v>
      </c>
      <c r="F129">
        <v>346.77676400000001</v>
      </c>
      <c r="G129">
        <v>3014200</v>
      </c>
      <c r="H129" t="s">
        <v>30</v>
      </c>
    </row>
    <row r="130" spans="1:8" x14ac:dyDescent="0.5">
      <c r="A130" s="2">
        <v>43804</v>
      </c>
      <c r="B130" s="21">
        <v>350.22000100000002</v>
      </c>
      <c r="C130">
        <v>350.42001299999998</v>
      </c>
      <c r="D130">
        <v>345.58999599999999</v>
      </c>
      <c r="E130">
        <v>345.67999300000002</v>
      </c>
      <c r="F130">
        <v>343.635468</v>
      </c>
      <c r="G130">
        <v>4719600</v>
      </c>
      <c r="H130" t="s">
        <v>30</v>
      </c>
    </row>
    <row r="131" spans="1:8" x14ac:dyDescent="0.5">
      <c r="A131" s="2">
        <v>43805</v>
      </c>
      <c r="B131" s="21">
        <v>347.73998999999998</v>
      </c>
      <c r="C131">
        <v>354.39999399999999</v>
      </c>
      <c r="D131">
        <v>347.10998499999999</v>
      </c>
      <c r="E131">
        <v>354.08999599999999</v>
      </c>
      <c r="F131">
        <v>351.99572799999999</v>
      </c>
      <c r="G131">
        <v>2856100</v>
      </c>
      <c r="H131" t="s">
        <v>30</v>
      </c>
    </row>
    <row r="132" spans="1:8" x14ac:dyDescent="0.5">
      <c r="A132" s="2">
        <v>43808</v>
      </c>
      <c r="B132" s="21">
        <v>352.67001299999998</v>
      </c>
      <c r="C132">
        <v>353.60000600000001</v>
      </c>
      <c r="D132">
        <v>349.57000699999998</v>
      </c>
      <c r="E132">
        <v>351.209991</v>
      </c>
      <c r="F132">
        <v>349.13275099999998</v>
      </c>
      <c r="G132">
        <v>2844600</v>
      </c>
      <c r="H132" t="s">
        <v>30</v>
      </c>
    </row>
    <row r="133" spans="1:8" x14ac:dyDescent="0.5">
      <c r="A133" s="2">
        <v>43809</v>
      </c>
      <c r="B133" s="21">
        <v>350.14999399999999</v>
      </c>
      <c r="C133">
        <v>351.39999399999999</v>
      </c>
      <c r="D133">
        <v>347.45001200000002</v>
      </c>
      <c r="E133">
        <v>347.89999399999999</v>
      </c>
      <c r="F133">
        <v>345.84234600000002</v>
      </c>
      <c r="G133">
        <v>2920900</v>
      </c>
      <c r="H133" t="s">
        <v>30</v>
      </c>
    </row>
    <row r="134" spans="1:8" x14ac:dyDescent="0.5">
      <c r="A134" s="2">
        <v>43810</v>
      </c>
      <c r="B134" s="21">
        <v>342.10000600000001</v>
      </c>
      <c r="C134">
        <v>350.02999899999998</v>
      </c>
      <c r="D134">
        <v>338.5</v>
      </c>
      <c r="E134">
        <v>350</v>
      </c>
      <c r="F134">
        <v>347.92993200000001</v>
      </c>
      <c r="G134">
        <v>7369100</v>
      </c>
      <c r="H134" t="s">
        <v>30</v>
      </c>
    </row>
    <row r="135" spans="1:8" x14ac:dyDescent="0.5">
      <c r="A135" s="2">
        <v>43811</v>
      </c>
      <c r="B135" s="21">
        <v>348.25</v>
      </c>
      <c r="C135">
        <v>351.07000699999998</v>
      </c>
      <c r="D135">
        <v>341</v>
      </c>
      <c r="E135">
        <v>346.290009</v>
      </c>
      <c r="F135">
        <v>344.24188199999998</v>
      </c>
      <c r="G135">
        <v>5970000</v>
      </c>
      <c r="H135" t="s">
        <v>30</v>
      </c>
    </row>
    <row r="136" spans="1:8" x14ac:dyDescent="0.5">
      <c r="A136" s="2">
        <v>43812</v>
      </c>
      <c r="B136" s="21">
        <v>346.29998799999998</v>
      </c>
      <c r="C136">
        <v>349.30999800000001</v>
      </c>
      <c r="D136">
        <v>341.10000600000001</v>
      </c>
      <c r="E136">
        <v>341.67001299999998</v>
      </c>
      <c r="F136">
        <v>339.64920000000001</v>
      </c>
      <c r="G136">
        <v>4526300</v>
      </c>
      <c r="H136" t="s">
        <v>30</v>
      </c>
    </row>
    <row r="137" spans="1:8" x14ac:dyDescent="0.5">
      <c r="A137" s="2">
        <v>43815</v>
      </c>
      <c r="B137" s="21">
        <v>328.52999899999998</v>
      </c>
      <c r="C137">
        <v>336.23001099999999</v>
      </c>
      <c r="D137">
        <v>326.42999300000002</v>
      </c>
      <c r="E137">
        <v>327</v>
      </c>
      <c r="F137">
        <v>325.06594799999999</v>
      </c>
      <c r="G137">
        <v>16488200</v>
      </c>
      <c r="H137" t="s">
        <v>30</v>
      </c>
    </row>
    <row r="138" spans="1:8" x14ac:dyDescent="0.5">
      <c r="A138" s="2">
        <v>43816</v>
      </c>
      <c r="B138" s="21">
        <v>322.05999800000001</v>
      </c>
      <c r="C138">
        <v>330.95001200000002</v>
      </c>
      <c r="D138">
        <v>320.60998499999999</v>
      </c>
      <c r="E138">
        <v>327</v>
      </c>
      <c r="F138">
        <v>325.06594799999999</v>
      </c>
      <c r="G138">
        <v>13526400</v>
      </c>
      <c r="H138" t="s">
        <v>30</v>
      </c>
    </row>
    <row r="139" spans="1:8" x14ac:dyDescent="0.5">
      <c r="A139" s="2">
        <v>43817</v>
      </c>
      <c r="B139" s="21">
        <v>328.72000100000002</v>
      </c>
      <c r="C139">
        <v>335.25</v>
      </c>
      <c r="D139">
        <v>328.14001500000001</v>
      </c>
      <c r="E139">
        <v>330.67999300000002</v>
      </c>
      <c r="F139">
        <v>328.72418199999998</v>
      </c>
      <c r="G139">
        <v>7029300</v>
      </c>
      <c r="H139" t="s">
        <v>30</v>
      </c>
    </row>
    <row r="140" spans="1:8" x14ac:dyDescent="0.5">
      <c r="A140" s="2">
        <v>43818</v>
      </c>
      <c r="B140" s="21">
        <v>332.89999399999999</v>
      </c>
      <c r="C140">
        <v>334.80999800000001</v>
      </c>
      <c r="D140">
        <v>330.98001099999999</v>
      </c>
      <c r="E140">
        <v>333.5</v>
      </c>
      <c r="F140">
        <v>331.52749599999999</v>
      </c>
      <c r="G140">
        <v>5492600</v>
      </c>
      <c r="H140" t="s">
        <v>30</v>
      </c>
    </row>
    <row r="141" spans="1:8" x14ac:dyDescent="0.5">
      <c r="A141" s="2">
        <v>43819</v>
      </c>
      <c r="B141" s="21">
        <v>334.61999500000002</v>
      </c>
      <c r="C141">
        <v>335.5</v>
      </c>
      <c r="D141">
        <v>328</v>
      </c>
      <c r="E141">
        <v>328</v>
      </c>
      <c r="F141">
        <v>326.06002799999999</v>
      </c>
      <c r="G141">
        <v>9489400</v>
      </c>
      <c r="H141" t="s">
        <v>30</v>
      </c>
    </row>
    <row r="142" spans="1:8" x14ac:dyDescent="0.5">
      <c r="A142" s="2">
        <v>43822</v>
      </c>
      <c r="B142" s="21">
        <v>336.75</v>
      </c>
      <c r="C142">
        <v>340.58999599999999</v>
      </c>
      <c r="D142">
        <v>334.20001200000002</v>
      </c>
      <c r="E142">
        <v>337.54998799999998</v>
      </c>
      <c r="F142">
        <v>335.55355800000001</v>
      </c>
      <c r="G142">
        <v>9534800</v>
      </c>
      <c r="H142" t="s">
        <v>30</v>
      </c>
    </row>
    <row r="143" spans="1:8" x14ac:dyDescent="0.5">
      <c r="A143" s="2">
        <v>43823</v>
      </c>
      <c r="B143" s="21">
        <v>339.51001000000002</v>
      </c>
      <c r="C143">
        <v>339.75</v>
      </c>
      <c r="D143">
        <v>332.61999500000002</v>
      </c>
      <c r="E143">
        <v>333</v>
      </c>
      <c r="F143">
        <v>331.03045700000001</v>
      </c>
      <c r="G143">
        <v>4120100</v>
      </c>
      <c r="H143" t="s">
        <v>30</v>
      </c>
    </row>
    <row r="144" spans="1:8" x14ac:dyDescent="0.5">
      <c r="A144" s="2">
        <v>43825</v>
      </c>
      <c r="B144" s="21">
        <v>332.70001200000002</v>
      </c>
      <c r="C144">
        <v>333.35998499999999</v>
      </c>
      <c r="D144">
        <v>329.29998799999998</v>
      </c>
      <c r="E144">
        <v>329.92001299999998</v>
      </c>
      <c r="F144">
        <v>327.96868899999998</v>
      </c>
      <c r="G144">
        <v>4593400</v>
      </c>
      <c r="H144" t="s">
        <v>30</v>
      </c>
    </row>
    <row r="145" spans="1:8" x14ac:dyDescent="0.5">
      <c r="A145" s="2">
        <v>43826</v>
      </c>
      <c r="B145" s="21">
        <v>330.20001200000002</v>
      </c>
      <c r="C145">
        <v>333.64999399999999</v>
      </c>
      <c r="D145">
        <v>329.17001299999998</v>
      </c>
      <c r="E145">
        <v>330.14001500000001</v>
      </c>
      <c r="F145">
        <v>328.187408</v>
      </c>
      <c r="G145">
        <v>4124000</v>
      </c>
      <c r="H145" t="s">
        <v>30</v>
      </c>
    </row>
    <row r="146" spans="1:8" x14ac:dyDescent="0.5">
      <c r="A146" s="2">
        <v>43829</v>
      </c>
      <c r="B146" s="21">
        <v>330.5</v>
      </c>
      <c r="C146">
        <v>330.63000499999998</v>
      </c>
      <c r="D146">
        <v>325.709991</v>
      </c>
      <c r="E146">
        <v>326.39999399999999</v>
      </c>
      <c r="F146">
        <v>324.46951300000001</v>
      </c>
      <c r="G146">
        <v>4525500</v>
      </c>
      <c r="H146" t="s">
        <v>30</v>
      </c>
    </row>
    <row r="147" spans="1:8" x14ac:dyDescent="0.5">
      <c r="A147" s="2">
        <v>43830</v>
      </c>
      <c r="B147" s="21">
        <v>325.41000400000001</v>
      </c>
      <c r="C147">
        <v>326.57000699999998</v>
      </c>
      <c r="D147">
        <v>323.32000699999998</v>
      </c>
      <c r="E147">
        <v>325.76001000000002</v>
      </c>
      <c r="F147">
        <v>323.83331299999998</v>
      </c>
      <c r="G147">
        <v>4958800</v>
      </c>
      <c r="H147" t="s">
        <v>30</v>
      </c>
    </row>
    <row r="148" spans="1:8" x14ac:dyDescent="0.5">
      <c r="A148" s="2">
        <v>43832</v>
      </c>
      <c r="B148" s="21">
        <v>328.54998799999998</v>
      </c>
      <c r="C148">
        <v>333.35000600000001</v>
      </c>
      <c r="D148">
        <v>327.70001200000002</v>
      </c>
      <c r="E148">
        <v>333.32000699999998</v>
      </c>
      <c r="F148">
        <v>331.34857199999999</v>
      </c>
      <c r="G148">
        <v>4544400</v>
      </c>
      <c r="H148" t="s">
        <v>30</v>
      </c>
    </row>
    <row r="149" spans="1:8" x14ac:dyDescent="0.5">
      <c r="A149" s="2">
        <v>43833</v>
      </c>
      <c r="B149" s="21">
        <v>330.63000499999998</v>
      </c>
      <c r="C149">
        <v>334.89001500000001</v>
      </c>
      <c r="D149">
        <v>330.29998799999998</v>
      </c>
      <c r="E149">
        <v>332.76001000000002</v>
      </c>
      <c r="F149">
        <v>330.791901</v>
      </c>
      <c r="G149">
        <v>3875900</v>
      </c>
      <c r="H149" t="s">
        <v>30</v>
      </c>
    </row>
    <row r="150" spans="1:8" x14ac:dyDescent="0.5">
      <c r="A150" s="2">
        <v>43836</v>
      </c>
      <c r="B150" s="21">
        <v>329.29998799999998</v>
      </c>
      <c r="C150">
        <v>334.85998499999999</v>
      </c>
      <c r="D150">
        <v>327.88000499999998</v>
      </c>
      <c r="E150">
        <v>333.73998999999998</v>
      </c>
      <c r="F150">
        <v>331.76608299999998</v>
      </c>
      <c r="G150">
        <v>5355000</v>
      </c>
      <c r="H150" t="s">
        <v>30</v>
      </c>
    </row>
    <row r="151" spans="1:8" x14ac:dyDescent="0.5">
      <c r="A151" s="2">
        <v>43837</v>
      </c>
      <c r="B151" s="21">
        <v>334.26001000000002</v>
      </c>
      <c r="C151">
        <v>344.19000199999999</v>
      </c>
      <c r="D151">
        <v>330.709991</v>
      </c>
      <c r="E151">
        <v>337.27999899999998</v>
      </c>
      <c r="F151">
        <v>335.28515599999997</v>
      </c>
      <c r="G151">
        <v>9898600</v>
      </c>
      <c r="H151" t="s">
        <v>30</v>
      </c>
    </row>
    <row r="152" spans="1:8" x14ac:dyDescent="0.5">
      <c r="A152" s="2">
        <v>43838</v>
      </c>
      <c r="B152" s="21">
        <v>332.39999399999999</v>
      </c>
      <c r="C152">
        <v>334.02999899999998</v>
      </c>
      <c r="D152">
        <v>329.60000600000001</v>
      </c>
      <c r="E152">
        <v>331.36999500000002</v>
      </c>
      <c r="F152">
        <v>329.41009500000001</v>
      </c>
      <c r="G152">
        <v>8239200</v>
      </c>
      <c r="H152" t="s">
        <v>30</v>
      </c>
    </row>
    <row r="153" spans="1:8" x14ac:dyDescent="0.5">
      <c r="A153" s="2">
        <v>43839</v>
      </c>
      <c r="B153" s="21">
        <v>334.95001200000002</v>
      </c>
      <c r="C153">
        <v>341.73001099999999</v>
      </c>
      <c r="D153">
        <v>332.04998799999998</v>
      </c>
      <c r="E153">
        <v>336.33999599999999</v>
      </c>
      <c r="F153">
        <v>334.350708</v>
      </c>
      <c r="G153">
        <v>8175600</v>
      </c>
      <c r="H153" t="s">
        <v>30</v>
      </c>
    </row>
    <row r="154" spans="1:8" x14ac:dyDescent="0.5">
      <c r="A154" s="2">
        <v>43840</v>
      </c>
      <c r="B154" s="21">
        <v>335.55999800000001</v>
      </c>
      <c r="C154">
        <v>337.70001200000002</v>
      </c>
      <c r="D154">
        <v>329.45001200000002</v>
      </c>
      <c r="E154">
        <v>329.92001299999998</v>
      </c>
      <c r="F154">
        <v>327.96868899999998</v>
      </c>
      <c r="G154">
        <v>7161700</v>
      </c>
      <c r="H154" t="s">
        <v>30</v>
      </c>
    </row>
    <row r="155" spans="1:8" x14ac:dyDescent="0.5">
      <c r="A155" s="2">
        <v>43843</v>
      </c>
      <c r="B155" s="21">
        <v>332.39999399999999</v>
      </c>
      <c r="C155">
        <v>334.10000600000001</v>
      </c>
      <c r="D155">
        <v>330.07998700000002</v>
      </c>
      <c r="E155">
        <v>330.22000100000002</v>
      </c>
      <c r="F155">
        <v>328.266907</v>
      </c>
      <c r="G155">
        <v>5648500</v>
      </c>
      <c r="H155" t="s">
        <v>30</v>
      </c>
    </row>
    <row r="156" spans="1:8" x14ac:dyDescent="0.5">
      <c r="A156" s="2">
        <v>43844</v>
      </c>
      <c r="B156" s="21">
        <v>330.76001000000002</v>
      </c>
      <c r="C156">
        <v>335.35000600000001</v>
      </c>
      <c r="D156">
        <v>328.27999899999998</v>
      </c>
      <c r="E156">
        <v>332.35000600000001</v>
      </c>
      <c r="F156">
        <v>330.38430799999998</v>
      </c>
      <c r="G156">
        <v>6945300</v>
      </c>
      <c r="H156" t="s">
        <v>30</v>
      </c>
    </row>
    <row r="157" spans="1:8" x14ac:dyDescent="0.5">
      <c r="A157" s="2">
        <v>43845</v>
      </c>
      <c r="B157" s="21">
        <v>332.35000600000001</v>
      </c>
      <c r="C157">
        <v>333.10998499999999</v>
      </c>
      <c r="D157">
        <v>329.69000199999999</v>
      </c>
      <c r="E157">
        <v>329.79998799999998</v>
      </c>
      <c r="F157">
        <v>327.84939600000001</v>
      </c>
      <c r="G157">
        <v>4578300</v>
      </c>
      <c r="H157" t="s">
        <v>30</v>
      </c>
    </row>
    <row r="158" spans="1:8" x14ac:dyDescent="0.5">
      <c r="A158" s="2">
        <v>43846</v>
      </c>
      <c r="B158" s="21">
        <v>331.04998799999998</v>
      </c>
      <c r="C158">
        <v>332.86999500000002</v>
      </c>
      <c r="D158">
        <v>329.30999800000001</v>
      </c>
      <c r="E158">
        <v>332</v>
      </c>
      <c r="F158">
        <v>330.03637700000002</v>
      </c>
      <c r="G158">
        <v>4024100</v>
      </c>
      <c r="H158" t="s">
        <v>30</v>
      </c>
    </row>
    <row r="159" spans="1:8" x14ac:dyDescent="0.5">
      <c r="A159" s="2">
        <v>43847</v>
      </c>
      <c r="B159" s="21">
        <v>332.39001500000001</v>
      </c>
      <c r="C159">
        <v>332.5</v>
      </c>
      <c r="D159">
        <v>323</v>
      </c>
      <c r="E159">
        <v>324.14999399999999</v>
      </c>
      <c r="F159">
        <v>322.23281900000001</v>
      </c>
      <c r="G159">
        <v>11061700</v>
      </c>
      <c r="H159" t="s">
        <v>30</v>
      </c>
    </row>
    <row r="160" spans="1:8" x14ac:dyDescent="0.5">
      <c r="A160" s="2">
        <v>43851</v>
      </c>
      <c r="B160" s="21">
        <v>322.60000600000001</v>
      </c>
      <c r="C160">
        <v>326.60000600000001</v>
      </c>
      <c r="D160">
        <v>305.75</v>
      </c>
      <c r="E160">
        <v>313.36999500000002</v>
      </c>
      <c r="F160">
        <v>311.516571</v>
      </c>
      <c r="G160">
        <v>19318000</v>
      </c>
      <c r="H160" t="s">
        <v>30</v>
      </c>
    </row>
    <row r="161" spans="1:8" x14ac:dyDescent="0.5">
      <c r="A161" s="2">
        <v>43852</v>
      </c>
      <c r="B161" s="21">
        <v>309.82000699999998</v>
      </c>
      <c r="C161">
        <v>312.83999599999999</v>
      </c>
      <c r="D161">
        <v>302.72000100000002</v>
      </c>
      <c r="E161">
        <v>309</v>
      </c>
      <c r="F161">
        <v>307.17242399999998</v>
      </c>
      <c r="G161">
        <v>18792600</v>
      </c>
      <c r="H161" t="s">
        <v>30</v>
      </c>
    </row>
    <row r="162" spans="1:8" x14ac:dyDescent="0.5">
      <c r="A162" s="2">
        <v>43853</v>
      </c>
      <c r="B162" s="21">
        <v>308.5</v>
      </c>
      <c r="C162">
        <v>318.17001299999998</v>
      </c>
      <c r="D162">
        <v>307.70001200000002</v>
      </c>
      <c r="E162">
        <v>317.790009</v>
      </c>
      <c r="F162">
        <v>315.91043100000002</v>
      </c>
      <c r="G162">
        <v>9702100</v>
      </c>
      <c r="H162" t="s">
        <v>30</v>
      </c>
    </row>
    <row r="163" spans="1:8" x14ac:dyDescent="0.5">
      <c r="A163" s="2">
        <v>43854</v>
      </c>
      <c r="B163" s="21">
        <v>322</v>
      </c>
      <c r="C163">
        <v>326.20001200000002</v>
      </c>
      <c r="D163">
        <v>312.51001000000002</v>
      </c>
      <c r="E163">
        <v>323.04998799999998</v>
      </c>
      <c r="F163">
        <v>321.13931300000002</v>
      </c>
      <c r="G163">
        <v>17798200</v>
      </c>
      <c r="H163" t="s">
        <v>30</v>
      </c>
    </row>
    <row r="164" spans="1:8" x14ac:dyDescent="0.5">
      <c r="A164" s="2">
        <v>43857</v>
      </c>
      <c r="B164" s="21">
        <v>316.209991</v>
      </c>
      <c r="C164">
        <v>321.26001000000002</v>
      </c>
      <c r="D164">
        <v>314.57998700000002</v>
      </c>
      <c r="E164">
        <v>316.60000600000001</v>
      </c>
      <c r="F164">
        <v>314.72747800000002</v>
      </c>
      <c r="G164">
        <v>7468100</v>
      </c>
      <c r="H164" t="s">
        <v>30</v>
      </c>
    </row>
    <row r="165" spans="1:8" x14ac:dyDescent="0.5">
      <c r="A165" s="2">
        <v>43858</v>
      </c>
      <c r="B165" s="21">
        <v>318.04998799999998</v>
      </c>
      <c r="C165">
        <v>319.35998499999999</v>
      </c>
      <c r="D165">
        <v>314</v>
      </c>
      <c r="E165">
        <v>316.55999800000001</v>
      </c>
      <c r="F165">
        <v>314.68771400000003</v>
      </c>
      <c r="G165">
        <v>5502200</v>
      </c>
      <c r="H165" t="s">
        <v>30</v>
      </c>
    </row>
    <row r="166" spans="1:8" x14ac:dyDescent="0.5">
      <c r="A166" s="2">
        <v>43859</v>
      </c>
      <c r="B166" s="21">
        <v>324.35000600000001</v>
      </c>
      <c r="C166">
        <v>327.17999300000002</v>
      </c>
      <c r="D166">
        <v>319.14001500000001</v>
      </c>
      <c r="E166">
        <v>322.01998900000001</v>
      </c>
      <c r="F166">
        <v>320.115387</v>
      </c>
      <c r="G166">
        <v>12454700</v>
      </c>
      <c r="H166" t="s">
        <v>30</v>
      </c>
    </row>
    <row r="167" spans="1:8" x14ac:dyDescent="0.5">
      <c r="A167" s="2">
        <v>43860</v>
      </c>
      <c r="B167" s="21">
        <v>320.5</v>
      </c>
      <c r="C167">
        <v>325.35000600000001</v>
      </c>
      <c r="D167">
        <v>317.64001500000001</v>
      </c>
      <c r="E167">
        <v>323.29998799999998</v>
      </c>
      <c r="F167">
        <v>321.38781699999998</v>
      </c>
      <c r="G167">
        <v>6022000</v>
      </c>
      <c r="H167" t="s">
        <v>30</v>
      </c>
    </row>
    <row r="168" spans="1:8" x14ac:dyDescent="0.5">
      <c r="A168" s="2">
        <v>43861</v>
      </c>
      <c r="B168" s="21">
        <v>321.75</v>
      </c>
      <c r="C168">
        <v>321.92999300000002</v>
      </c>
      <c r="D168">
        <v>316.98998999999998</v>
      </c>
      <c r="E168">
        <v>318.26998900000001</v>
      </c>
      <c r="F168">
        <v>316.38757299999997</v>
      </c>
      <c r="G168">
        <v>4999600</v>
      </c>
      <c r="H168" t="s">
        <v>30</v>
      </c>
    </row>
    <row r="169" spans="1:8" x14ac:dyDescent="0.5">
      <c r="A169" s="2">
        <v>43864</v>
      </c>
      <c r="B169" s="21">
        <v>318.75</v>
      </c>
      <c r="C169">
        <v>320.73998999999998</v>
      </c>
      <c r="D169">
        <v>314.88000499999998</v>
      </c>
      <c r="E169">
        <v>316</v>
      </c>
      <c r="F169">
        <v>314.131012</v>
      </c>
      <c r="G169">
        <v>4847700</v>
      </c>
      <c r="H169" t="s">
        <v>30</v>
      </c>
    </row>
    <row r="170" spans="1:8" x14ac:dyDescent="0.5">
      <c r="A170" s="2">
        <v>43865</v>
      </c>
      <c r="B170" s="21">
        <v>318.27999899999998</v>
      </c>
      <c r="C170">
        <v>319.48001099999999</v>
      </c>
      <c r="D170">
        <v>315.02999899999998</v>
      </c>
      <c r="E170">
        <v>317.94000199999999</v>
      </c>
      <c r="F170">
        <v>316.05954000000003</v>
      </c>
      <c r="G170">
        <v>3779800</v>
      </c>
      <c r="H170" t="s">
        <v>30</v>
      </c>
    </row>
    <row r="171" spans="1:8" x14ac:dyDescent="0.5">
      <c r="A171" s="2">
        <v>43866</v>
      </c>
      <c r="B171" s="21">
        <v>320.5</v>
      </c>
      <c r="C171">
        <v>329.67999300000002</v>
      </c>
      <c r="D171">
        <v>319.23001099999999</v>
      </c>
      <c r="E171">
        <v>329.54998799999998</v>
      </c>
      <c r="F171">
        <v>327.60086100000001</v>
      </c>
      <c r="G171">
        <v>6071800</v>
      </c>
      <c r="H171" t="s">
        <v>30</v>
      </c>
    </row>
    <row r="172" spans="1:8" x14ac:dyDescent="0.5">
      <c r="A172" s="2">
        <v>43867</v>
      </c>
      <c r="B172" s="21">
        <v>330.91000400000001</v>
      </c>
      <c r="C172">
        <v>343.44000199999999</v>
      </c>
      <c r="D172">
        <v>325.66000400000001</v>
      </c>
      <c r="E172">
        <v>341.42999300000002</v>
      </c>
      <c r="F172">
        <v>339.41061400000001</v>
      </c>
      <c r="G172">
        <v>12845500</v>
      </c>
      <c r="H172" t="s">
        <v>30</v>
      </c>
    </row>
    <row r="173" spans="1:8" x14ac:dyDescent="0.5">
      <c r="A173" s="2">
        <v>43868</v>
      </c>
      <c r="B173" s="21">
        <v>340.36999500000002</v>
      </c>
      <c r="C173">
        <v>340.73998999999998</v>
      </c>
      <c r="D173">
        <v>335.69000199999999</v>
      </c>
      <c r="E173">
        <v>336.75</v>
      </c>
      <c r="F173">
        <v>334.75830100000002</v>
      </c>
      <c r="G173">
        <v>5337800</v>
      </c>
      <c r="H173" t="s">
        <v>30</v>
      </c>
    </row>
    <row r="174" spans="1:8" x14ac:dyDescent="0.5">
      <c r="A174" s="2">
        <v>43871</v>
      </c>
      <c r="B174" s="21">
        <v>337.22000100000002</v>
      </c>
      <c r="C174">
        <v>345.94000199999999</v>
      </c>
      <c r="D174">
        <v>336.32000699999998</v>
      </c>
      <c r="E174">
        <v>344.67001299999998</v>
      </c>
      <c r="F174">
        <v>342.63146999999998</v>
      </c>
      <c r="G174">
        <v>5876400</v>
      </c>
      <c r="H174" t="s">
        <v>30</v>
      </c>
    </row>
    <row r="175" spans="1:8" x14ac:dyDescent="0.5">
      <c r="A175" s="2">
        <v>43872</v>
      </c>
      <c r="B175" s="21">
        <v>347.64001500000001</v>
      </c>
      <c r="C175">
        <v>348.07000699999998</v>
      </c>
      <c r="D175">
        <v>342.10000600000001</v>
      </c>
      <c r="E175">
        <v>344.42001299999998</v>
      </c>
      <c r="F175">
        <v>342.38293499999997</v>
      </c>
      <c r="G175">
        <v>5311500</v>
      </c>
      <c r="H175" t="s">
        <v>30</v>
      </c>
    </row>
    <row r="176" spans="1:8" x14ac:dyDescent="0.5">
      <c r="A176" s="2">
        <v>43873</v>
      </c>
      <c r="B176" s="21">
        <v>346.42001299999998</v>
      </c>
      <c r="C176">
        <v>349.95001200000002</v>
      </c>
      <c r="D176">
        <v>345.85000600000001</v>
      </c>
      <c r="E176">
        <v>347.45001200000002</v>
      </c>
      <c r="F176">
        <v>345.39501999999999</v>
      </c>
      <c r="G176">
        <v>4421500</v>
      </c>
      <c r="H176" t="s">
        <v>30</v>
      </c>
    </row>
    <row r="177" spans="1:8" x14ac:dyDescent="0.5">
      <c r="A177" s="2">
        <v>43874</v>
      </c>
      <c r="B177" s="21">
        <v>344.32000699999998</v>
      </c>
      <c r="C177">
        <v>347.89001500000001</v>
      </c>
      <c r="D177">
        <v>342.63000499999998</v>
      </c>
      <c r="E177">
        <v>342.82000699999998</v>
      </c>
      <c r="F177">
        <v>342.82000699999998</v>
      </c>
      <c r="G177">
        <v>3783100</v>
      </c>
      <c r="H177" t="s">
        <v>30</v>
      </c>
    </row>
    <row r="178" spans="1:8" x14ac:dyDescent="0.5">
      <c r="A178" s="2">
        <v>43875</v>
      </c>
      <c r="B178" s="21">
        <v>342.29998799999998</v>
      </c>
      <c r="C178">
        <v>344.5</v>
      </c>
      <c r="D178">
        <v>338</v>
      </c>
      <c r="E178">
        <v>340.48998999999998</v>
      </c>
      <c r="F178">
        <v>340.48998999999998</v>
      </c>
      <c r="G178">
        <v>4199800</v>
      </c>
      <c r="H178" t="s">
        <v>30</v>
      </c>
    </row>
    <row r="179" spans="1:8" x14ac:dyDescent="0.5">
      <c r="A179" s="2">
        <v>43879</v>
      </c>
      <c r="B179" s="21">
        <v>338.76998900000001</v>
      </c>
      <c r="C179">
        <v>339.98998999999998</v>
      </c>
      <c r="D179">
        <v>336.10000600000001</v>
      </c>
      <c r="E179">
        <v>338.88000499999998</v>
      </c>
      <c r="F179">
        <v>338.88000499999998</v>
      </c>
      <c r="G179">
        <v>2904600</v>
      </c>
      <c r="H179" t="s">
        <v>30</v>
      </c>
    </row>
    <row r="180" spans="1:8" x14ac:dyDescent="0.5">
      <c r="A180" s="2">
        <v>43880</v>
      </c>
      <c r="B180" s="21">
        <v>338.11999500000002</v>
      </c>
      <c r="C180">
        <v>341.47000100000002</v>
      </c>
      <c r="D180">
        <v>335.85998499999999</v>
      </c>
      <c r="E180">
        <v>338.29998799999998</v>
      </c>
      <c r="F180">
        <v>338.29998799999998</v>
      </c>
      <c r="G180">
        <v>4935700</v>
      </c>
      <c r="H180" t="s">
        <v>30</v>
      </c>
    </row>
    <row r="181" spans="1:8" x14ac:dyDescent="0.5">
      <c r="A181" s="2">
        <v>43881</v>
      </c>
      <c r="B181" s="21">
        <v>338.290009</v>
      </c>
      <c r="C181">
        <v>341.23998999999998</v>
      </c>
      <c r="D181">
        <v>335.39001500000001</v>
      </c>
      <c r="E181">
        <v>336.27999899999998</v>
      </c>
      <c r="F181">
        <v>336.27999899999998</v>
      </c>
      <c r="G181">
        <v>2807500</v>
      </c>
      <c r="H181" t="s">
        <v>30</v>
      </c>
    </row>
    <row r="182" spans="1:8" x14ac:dyDescent="0.5">
      <c r="A182" s="2">
        <v>43882</v>
      </c>
      <c r="B182" s="21">
        <v>334.04998799999998</v>
      </c>
      <c r="C182">
        <v>334.66000400000001</v>
      </c>
      <c r="D182">
        <v>330.23001099999999</v>
      </c>
      <c r="E182">
        <v>330.38000499999998</v>
      </c>
      <c r="F182">
        <v>330.38000499999998</v>
      </c>
      <c r="G182">
        <v>3709900</v>
      </c>
      <c r="H182" t="s">
        <v>30</v>
      </c>
    </row>
    <row r="183" spans="1:8" x14ac:dyDescent="0.5">
      <c r="A183" s="2">
        <v>43885</v>
      </c>
      <c r="B183" s="21">
        <v>320</v>
      </c>
      <c r="C183">
        <v>321.73998999999998</v>
      </c>
      <c r="D183">
        <v>316.32998700000002</v>
      </c>
      <c r="E183">
        <v>317.89999399999999</v>
      </c>
      <c r="F183">
        <v>317.89999399999999</v>
      </c>
      <c r="G183">
        <v>6073200</v>
      </c>
      <c r="H183" t="s">
        <v>30</v>
      </c>
    </row>
    <row r="184" spans="1:8" x14ac:dyDescent="0.5">
      <c r="A184" s="2">
        <v>43886</v>
      </c>
      <c r="B184" s="21">
        <v>318.26001000000002</v>
      </c>
      <c r="C184">
        <v>320.64001500000001</v>
      </c>
      <c r="D184">
        <v>303.63000499999998</v>
      </c>
      <c r="E184">
        <v>304.14001500000001</v>
      </c>
      <c r="F184">
        <v>304.14001500000001</v>
      </c>
      <c r="G184">
        <v>8052500</v>
      </c>
      <c r="H184" t="s">
        <v>30</v>
      </c>
    </row>
    <row r="185" spans="1:8" x14ac:dyDescent="0.5">
      <c r="A185" s="2">
        <v>43887</v>
      </c>
      <c r="B185" s="21">
        <v>307</v>
      </c>
      <c r="C185">
        <v>315.22000100000002</v>
      </c>
      <c r="D185">
        <v>304.05999800000001</v>
      </c>
      <c r="E185">
        <v>305.58999599999999</v>
      </c>
      <c r="F185">
        <v>305.58999599999999</v>
      </c>
      <c r="G185">
        <v>6987300</v>
      </c>
      <c r="H185" t="s">
        <v>30</v>
      </c>
    </row>
    <row r="186" spans="1:8" x14ac:dyDescent="0.5">
      <c r="A186" s="2">
        <v>43888</v>
      </c>
      <c r="B186" s="21">
        <v>300.36999500000002</v>
      </c>
      <c r="C186">
        <v>301</v>
      </c>
      <c r="D186">
        <v>284.290009</v>
      </c>
      <c r="E186">
        <v>287.76001000000002</v>
      </c>
      <c r="F186">
        <v>287.76001000000002</v>
      </c>
      <c r="G186">
        <v>10982400</v>
      </c>
      <c r="H186" t="s">
        <v>30</v>
      </c>
    </row>
    <row r="187" spans="1:8" x14ac:dyDescent="0.5">
      <c r="A187" s="2">
        <v>43889</v>
      </c>
      <c r="B187" s="21">
        <v>278.07000699999998</v>
      </c>
      <c r="C187">
        <v>282.85998499999999</v>
      </c>
      <c r="D187">
        <v>269.60000600000001</v>
      </c>
      <c r="E187">
        <v>275.10998499999999</v>
      </c>
      <c r="F187">
        <v>275.10998499999999</v>
      </c>
      <c r="G187">
        <v>15375100</v>
      </c>
      <c r="H187" t="s">
        <v>30</v>
      </c>
    </row>
    <row r="188" spans="1:8" x14ac:dyDescent="0.5">
      <c r="A188" s="2">
        <v>43892</v>
      </c>
      <c r="B188" s="21">
        <v>279.540009</v>
      </c>
      <c r="C188">
        <v>291.709991</v>
      </c>
      <c r="D188">
        <v>274.290009</v>
      </c>
      <c r="E188">
        <v>289.26998900000001</v>
      </c>
      <c r="F188">
        <v>289.26998900000001</v>
      </c>
      <c r="G188">
        <v>11012300</v>
      </c>
      <c r="H188" t="s">
        <v>30</v>
      </c>
    </row>
    <row r="189" spans="1:8" x14ac:dyDescent="0.5">
      <c r="A189" s="2">
        <v>43893</v>
      </c>
      <c r="B189" s="21">
        <v>292</v>
      </c>
      <c r="C189">
        <v>297.44000199999999</v>
      </c>
      <c r="D189">
        <v>278.07998700000002</v>
      </c>
      <c r="E189">
        <v>280.61999500000002</v>
      </c>
      <c r="F189">
        <v>280.61999500000002</v>
      </c>
      <c r="G189">
        <v>7499300</v>
      </c>
      <c r="H189" t="s">
        <v>30</v>
      </c>
    </row>
    <row r="190" spans="1:8" x14ac:dyDescent="0.5">
      <c r="A190" s="2">
        <v>43894</v>
      </c>
      <c r="B190" s="21">
        <v>284.54998799999998</v>
      </c>
      <c r="C190">
        <v>285.91000400000001</v>
      </c>
      <c r="D190">
        <v>277.01001000000002</v>
      </c>
      <c r="E190">
        <v>283.11999500000002</v>
      </c>
      <c r="F190">
        <v>283.11999500000002</v>
      </c>
      <c r="G190">
        <v>6986100</v>
      </c>
      <c r="H190" t="s">
        <v>30</v>
      </c>
    </row>
    <row r="191" spans="1:8" x14ac:dyDescent="0.5">
      <c r="A191" s="2">
        <v>43895</v>
      </c>
      <c r="B191" s="21">
        <v>275.790009</v>
      </c>
      <c r="C191">
        <v>276.30999800000001</v>
      </c>
      <c r="D191">
        <v>259.64999399999999</v>
      </c>
      <c r="E191">
        <v>260.36999500000002</v>
      </c>
      <c r="F191">
        <v>260.36999500000002</v>
      </c>
      <c r="G191">
        <v>14669100</v>
      </c>
      <c r="H191" t="s">
        <v>30</v>
      </c>
    </row>
    <row r="192" spans="1:8" x14ac:dyDescent="0.5">
      <c r="A192" s="2">
        <v>43896</v>
      </c>
      <c r="B192" s="21">
        <v>253.699997</v>
      </c>
      <c r="C192">
        <v>264.290009</v>
      </c>
      <c r="D192">
        <v>249.800003</v>
      </c>
      <c r="E192">
        <v>262.32998700000002</v>
      </c>
      <c r="F192">
        <v>262.32998700000002</v>
      </c>
      <c r="G192">
        <v>12861800</v>
      </c>
      <c r="H192" t="s">
        <v>30</v>
      </c>
    </row>
    <row r="193" spans="1:8" x14ac:dyDescent="0.5">
      <c r="A193" s="2">
        <v>43899</v>
      </c>
      <c r="B193" s="21">
        <v>238</v>
      </c>
      <c r="C193">
        <v>241.479996</v>
      </c>
      <c r="D193">
        <v>224.36999499999999</v>
      </c>
      <c r="E193">
        <v>227.16999799999999</v>
      </c>
      <c r="F193">
        <v>227.16999799999999</v>
      </c>
      <c r="G193">
        <v>11585500</v>
      </c>
      <c r="H193" t="s">
        <v>30</v>
      </c>
    </row>
    <row r="194" spans="1:8" x14ac:dyDescent="0.5">
      <c r="A194" s="2">
        <v>43900</v>
      </c>
      <c r="B194" s="21">
        <v>237</v>
      </c>
      <c r="C194">
        <v>237.83000200000001</v>
      </c>
      <c r="D194">
        <v>215</v>
      </c>
      <c r="E194">
        <v>231.009995</v>
      </c>
      <c r="F194">
        <v>231.009995</v>
      </c>
      <c r="G194">
        <v>13059600</v>
      </c>
      <c r="H194" t="s">
        <v>30</v>
      </c>
    </row>
    <row r="195" spans="1:8" x14ac:dyDescent="0.5">
      <c r="A195" s="2">
        <v>43901</v>
      </c>
      <c r="B195" s="21">
        <v>222.990005</v>
      </c>
      <c r="C195">
        <v>226.990005</v>
      </c>
      <c r="D195">
        <v>187</v>
      </c>
      <c r="E195">
        <v>189.08000200000001</v>
      </c>
      <c r="F195">
        <v>189.08000200000001</v>
      </c>
      <c r="G195">
        <v>28503500</v>
      </c>
      <c r="H195" t="s">
        <v>30</v>
      </c>
    </row>
    <row r="196" spans="1:8" x14ac:dyDescent="0.5">
      <c r="A196" s="2">
        <v>43902</v>
      </c>
      <c r="B196" s="21">
        <v>160.529999</v>
      </c>
      <c r="C196">
        <v>189.85000600000001</v>
      </c>
      <c r="D196">
        <v>154.80999800000001</v>
      </c>
      <c r="E196">
        <v>154.83999600000001</v>
      </c>
      <c r="F196">
        <v>154.83999600000001</v>
      </c>
      <c r="G196">
        <v>31734400</v>
      </c>
      <c r="H196" t="s">
        <v>30</v>
      </c>
    </row>
    <row r="197" spans="1:8" x14ac:dyDescent="0.5">
      <c r="A197" s="2">
        <v>43903</v>
      </c>
      <c r="B197" s="21">
        <v>174.970001</v>
      </c>
      <c r="C197">
        <v>178.279999</v>
      </c>
      <c r="D197">
        <v>161.38000500000001</v>
      </c>
      <c r="E197">
        <v>170.199997</v>
      </c>
      <c r="F197">
        <v>170.199997</v>
      </c>
      <c r="G197">
        <v>21168500</v>
      </c>
      <c r="H197" t="s">
        <v>30</v>
      </c>
    </row>
    <row r="198" spans="1:8" x14ac:dyDescent="0.5">
      <c r="A198" s="2">
        <v>43906</v>
      </c>
      <c r="B198" s="21">
        <v>149.41999799999999</v>
      </c>
      <c r="C198">
        <v>151</v>
      </c>
      <c r="D198">
        <v>128.759995</v>
      </c>
      <c r="E198">
        <v>129.61000100000001</v>
      </c>
      <c r="F198">
        <v>129.61000100000001</v>
      </c>
      <c r="G198">
        <v>26844400</v>
      </c>
      <c r="H198" t="s">
        <v>30</v>
      </c>
    </row>
    <row r="199" spans="1:8" x14ac:dyDescent="0.5">
      <c r="A199" s="2">
        <v>43907</v>
      </c>
      <c r="B199" s="21">
        <v>132.509995</v>
      </c>
      <c r="C199">
        <v>134.96000699999999</v>
      </c>
      <c r="D199">
        <v>101.25</v>
      </c>
      <c r="E199">
        <v>124.139999</v>
      </c>
      <c r="F199">
        <v>124.139999</v>
      </c>
      <c r="G199">
        <v>54492200</v>
      </c>
      <c r="H199" t="s">
        <v>30</v>
      </c>
    </row>
    <row r="200" spans="1:8" x14ac:dyDescent="0.5">
      <c r="A200" s="2">
        <v>43908</v>
      </c>
      <c r="B200" s="21">
        <v>99.860000999999997</v>
      </c>
      <c r="C200">
        <v>107.849998</v>
      </c>
      <c r="D200">
        <v>89</v>
      </c>
      <c r="E200">
        <v>101.889999</v>
      </c>
      <c r="F200">
        <v>101.889999</v>
      </c>
      <c r="G200">
        <v>61943200</v>
      </c>
      <c r="H200" t="s">
        <v>30</v>
      </c>
    </row>
    <row r="201" spans="1:8" x14ac:dyDescent="0.5">
      <c r="A201" s="2">
        <v>43909</v>
      </c>
      <c r="B201" s="21">
        <v>98.800003000000004</v>
      </c>
      <c r="C201">
        <v>103.57</v>
      </c>
      <c r="D201">
        <v>90.349997999999999</v>
      </c>
      <c r="E201">
        <v>97.709998999999996</v>
      </c>
      <c r="F201">
        <v>97.709998999999996</v>
      </c>
      <c r="G201">
        <v>40210600</v>
      </c>
      <c r="H201" t="s">
        <v>30</v>
      </c>
    </row>
    <row r="202" spans="1:8" x14ac:dyDescent="0.5">
      <c r="A202" s="2">
        <v>43910</v>
      </c>
      <c r="B202" s="21">
        <v>99.849997999999999</v>
      </c>
      <c r="C202">
        <v>107</v>
      </c>
      <c r="D202">
        <v>94.279999000000004</v>
      </c>
      <c r="E202">
        <v>95.010002</v>
      </c>
      <c r="F202">
        <v>95.010002</v>
      </c>
      <c r="G202">
        <v>41370700</v>
      </c>
      <c r="H202" t="s">
        <v>30</v>
      </c>
    </row>
    <row r="203" spans="1:8" x14ac:dyDescent="0.5">
      <c r="A203" s="2">
        <v>43913</v>
      </c>
      <c r="B203" s="21">
        <v>98.75</v>
      </c>
      <c r="C203">
        <v>114.489998</v>
      </c>
      <c r="D203">
        <v>93.559997999999993</v>
      </c>
      <c r="E203">
        <v>105.620003</v>
      </c>
      <c r="F203">
        <v>105.620003</v>
      </c>
      <c r="G203">
        <v>46140100</v>
      </c>
      <c r="H203" t="s">
        <v>30</v>
      </c>
    </row>
    <row r="204" spans="1:8" x14ac:dyDescent="0.5">
      <c r="A204" s="2">
        <v>43914</v>
      </c>
      <c r="B204" s="21">
        <v>123.68</v>
      </c>
      <c r="C204">
        <v>127.959999</v>
      </c>
      <c r="D204">
        <v>116.129997</v>
      </c>
      <c r="E204">
        <v>127.68</v>
      </c>
      <c r="F204">
        <v>127.68</v>
      </c>
      <c r="G204">
        <v>43683100</v>
      </c>
      <c r="H204" t="s">
        <v>30</v>
      </c>
    </row>
    <row r="205" spans="1:8" x14ac:dyDescent="0.5">
      <c r="A205" s="2">
        <v>43915</v>
      </c>
      <c r="B205" s="21">
        <v>154.89999399999999</v>
      </c>
      <c r="C205">
        <v>174.770004</v>
      </c>
      <c r="D205">
        <v>141</v>
      </c>
      <c r="E205">
        <v>158.729996</v>
      </c>
      <c r="F205">
        <v>158.729996</v>
      </c>
      <c r="G205">
        <v>77826000</v>
      </c>
      <c r="H205" t="s">
        <v>30</v>
      </c>
    </row>
    <row r="206" spans="1:8" x14ac:dyDescent="0.5">
      <c r="A206" s="2">
        <v>43916</v>
      </c>
      <c r="B206" s="21">
        <v>172.28999300000001</v>
      </c>
      <c r="C206">
        <v>186.479996</v>
      </c>
      <c r="D206">
        <v>167.179993</v>
      </c>
      <c r="E206">
        <v>180.550003</v>
      </c>
      <c r="F206">
        <v>180.550003</v>
      </c>
      <c r="G206">
        <v>63267300</v>
      </c>
      <c r="H206" t="s">
        <v>30</v>
      </c>
    </row>
    <row r="207" spans="1:8" x14ac:dyDescent="0.5">
      <c r="A207" s="2">
        <v>43917</v>
      </c>
      <c r="B207" s="21">
        <v>172</v>
      </c>
      <c r="C207">
        <v>172.91999799999999</v>
      </c>
      <c r="D207">
        <v>155.53999300000001</v>
      </c>
      <c r="E207">
        <v>162</v>
      </c>
      <c r="F207">
        <v>162</v>
      </c>
      <c r="G207">
        <v>47880200</v>
      </c>
      <c r="H207" t="s">
        <v>30</v>
      </c>
    </row>
    <row r="208" spans="1:8" x14ac:dyDescent="0.5">
      <c r="A208" s="2">
        <v>43920</v>
      </c>
      <c r="B208" s="21">
        <v>153.80999800000001</v>
      </c>
      <c r="C208">
        <v>153.80999800000001</v>
      </c>
      <c r="D208">
        <v>140.679993</v>
      </c>
      <c r="E208">
        <v>152.279999</v>
      </c>
      <c r="F208">
        <v>152.279999</v>
      </c>
      <c r="G208">
        <v>51052500</v>
      </c>
      <c r="H208" t="s">
        <v>30</v>
      </c>
    </row>
    <row r="209" spans="1:8" x14ac:dyDescent="0.5">
      <c r="A209" s="2">
        <v>43921</v>
      </c>
      <c r="B209" s="21">
        <v>155</v>
      </c>
      <c r="C209">
        <v>160.63999899999999</v>
      </c>
      <c r="D209">
        <v>149</v>
      </c>
      <c r="E209">
        <v>149.13999899999999</v>
      </c>
      <c r="F209">
        <v>149.13999899999999</v>
      </c>
      <c r="G209">
        <v>29954000</v>
      </c>
      <c r="H209" t="s">
        <v>30</v>
      </c>
    </row>
    <row r="210" spans="1:8" x14ac:dyDescent="0.5">
      <c r="A210" s="2">
        <v>43922</v>
      </c>
      <c r="B210" s="21">
        <v>138.91000399999999</v>
      </c>
      <c r="C210">
        <v>144.38000500000001</v>
      </c>
      <c r="D210">
        <v>130</v>
      </c>
      <c r="E210">
        <v>130.699997</v>
      </c>
      <c r="F210">
        <v>130.699997</v>
      </c>
      <c r="G210">
        <v>41899700</v>
      </c>
      <c r="H210" t="s">
        <v>30</v>
      </c>
    </row>
    <row r="211" spans="1:8" x14ac:dyDescent="0.5">
      <c r="A211" s="2">
        <v>43923</v>
      </c>
      <c r="B211" s="21">
        <v>128.509995</v>
      </c>
      <c r="C211">
        <v>136.679993</v>
      </c>
      <c r="D211">
        <v>120.019997</v>
      </c>
      <c r="E211">
        <v>123.269997</v>
      </c>
      <c r="F211">
        <v>123.269997</v>
      </c>
      <c r="G211">
        <v>42372400</v>
      </c>
      <c r="H211" t="s">
        <v>30</v>
      </c>
    </row>
    <row r="212" spans="1:8" x14ac:dyDescent="0.5">
      <c r="A212" s="2">
        <v>43924</v>
      </c>
      <c r="B212" s="21">
        <v>125</v>
      </c>
      <c r="C212">
        <v>131.28999300000001</v>
      </c>
      <c r="D212">
        <v>122.5</v>
      </c>
      <c r="E212">
        <v>124.519997</v>
      </c>
      <c r="F212">
        <v>124.519997</v>
      </c>
      <c r="G212">
        <v>37347400</v>
      </c>
      <c r="H212" t="s">
        <v>30</v>
      </c>
    </row>
    <row r="213" spans="1:8" x14ac:dyDescent="0.5">
      <c r="A213" s="2">
        <v>43927</v>
      </c>
      <c r="B213" s="21">
        <v>133.699997</v>
      </c>
      <c r="C213">
        <v>149.69000199999999</v>
      </c>
      <c r="D213">
        <v>129.21000699999999</v>
      </c>
      <c r="E213">
        <v>148.770004</v>
      </c>
      <c r="F213">
        <v>148.770004</v>
      </c>
      <c r="G213">
        <v>51085500</v>
      </c>
      <c r="H213" t="s">
        <v>30</v>
      </c>
    </row>
    <row r="214" spans="1:8" x14ac:dyDescent="0.5">
      <c r="A214" s="2">
        <v>43928</v>
      </c>
      <c r="B214" s="21">
        <v>162</v>
      </c>
      <c r="C214">
        <v>164.800003</v>
      </c>
      <c r="D214">
        <v>140.259995</v>
      </c>
      <c r="E214">
        <v>141.58000200000001</v>
      </c>
      <c r="F214">
        <v>141.58000200000001</v>
      </c>
      <c r="G214">
        <v>56699100</v>
      </c>
      <c r="H214" t="s">
        <v>30</v>
      </c>
    </row>
    <row r="215" spans="1:8" x14ac:dyDescent="0.5">
      <c r="A215" s="2">
        <v>43929</v>
      </c>
      <c r="B215" s="21">
        <v>147.509995</v>
      </c>
      <c r="C215">
        <v>154</v>
      </c>
      <c r="D215">
        <v>144.550003</v>
      </c>
      <c r="E215">
        <v>146.86999499999999</v>
      </c>
      <c r="F215">
        <v>146.86999499999999</v>
      </c>
      <c r="G215">
        <v>41351000</v>
      </c>
      <c r="H215" t="s">
        <v>30</v>
      </c>
    </row>
    <row r="216" spans="1:8" x14ac:dyDescent="0.5">
      <c r="A216" s="2">
        <v>43930</v>
      </c>
      <c r="B216" s="21">
        <v>154.71000699999999</v>
      </c>
      <c r="C216">
        <v>157.979996</v>
      </c>
      <c r="D216">
        <v>150.08999600000001</v>
      </c>
      <c r="E216">
        <v>151.83999600000001</v>
      </c>
      <c r="F216">
        <v>151.83999600000001</v>
      </c>
      <c r="G216">
        <v>38049500</v>
      </c>
      <c r="H216" t="s">
        <v>30</v>
      </c>
    </row>
    <row r="217" spans="1:8" x14ac:dyDescent="0.5">
      <c r="A217" s="2">
        <v>43934</v>
      </c>
      <c r="B217" s="21">
        <v>155.5</v>
      </c>
      <c r="C217">
        <v>156</v>
      </c>
      <c r="D217">
        <v>146.259995</v>
      </c>
      <c r="E217">
        <v>147.33000200000001</v>
      </c>
      <c r="F217">
        <v>147.33000200000001</v>
      </c>
      <c r="G217">
        <v>26034100</v>
      </c>
      <c r="H217" t="s">
        <v>30</v>
      </c>
    </row>
    <row r="218" spans="1:8" x14ac:dyDescent="0.5">
      <c r="A218" s="2">
        <v>43935</v>
      </c>
      <c r="B218" s="21">
        <v>150.509995</v>
      </c>
      <c r="C218">
        <v>152.39999399999999</v>
      </c>
      <c r="D218">
        <v>140</v>
      </c>
      <c r="E218">
        <v>141</v>
      </c>
      <c r="F218">
        <v>141</v>
      </c>
      <c r="G218">
        <v>33970500</v>
      </c>
      <c r="H218" t="s">
        <v>30</v>
      </c>
    </row>
    <row r="219" spans="1:8" x14ac:dyDescent="0.5">
      <c r="A219" s="2">
        <v>43936</v>
      </c>
      <c r="B219" s="21">
        <v>139</v>
      </c>
      <c r="C219">
        <v>148.69000199999999</v>
      </c>
      <c r="D219">
        <v>132.89999399999999</v>
      </c>
      <c r="E219">
        <v>145.979996</v>
      </c>
      <c r="F219">
        <v>145.979996</v>
      </c>
      <c r="G219">
        <v>39297600</v>
      </c>
      <c r="H219" t="s">
        <v>30</v>
      </c>
    </row>
    <row r="220" spans="1:8" x14ac:dyDescent="0.5">
      <c r="A220" s="2">
        <v>43937</v>
      </c>
      <c r="B220" s="21">
        <v>141.46000699999999</v>
      </c>
      <c r="C220">
        <v>143.240005</v>
      </c>
      <c r="D220">
        <v>134</v>
      </c>
      <c r="E220">
        <v>134.240005</v>
      </c>
      <c r="F220">
        <v>134.240005</v>
      </c>
      <c r="G220">
        <v>41364800</v>
      </c>
      <c r="H220" t="s">
        <v>30</v>
      </c>
    </row>
    <row r="221" spans="1:8" x14ac:dyDescent="0.5">
      <c r="A221" s="2">
        <v>43938</v>
      </c>
      <c r="B221" s="21">
        <v>149.41000399999999</v>
      </c>
      <c r="C221">
        <v>154</v>
      </c>
      <c r="D221">
        <v>145</v>
      </c>
      <c r="E221">
        <v>154</v>
      </c>
      <c r="F221">
        <v>154</v>
      </c>
      <c r="G221">
        <v>52389400</v>
      </c>
      <c r="H221" t="s">
        <v>30</v>
      </c>
    </row>
    <row r="222" spans="1:8" x14ac:dyDescent="0.5">
      <c r="A222" s="2">
        <v>43941</v>
      </c>
      <c r="B222" s="21">
        <v>147.21000699999999</v>
      </c>
      <c r="C222">
        <v>151.63000500000001</v>
      </c>
      <c r="D222">
        <v>142.5</v>
      </c>
      <c r="E222">
        <v>143.61000100000001</v>
      </c>
      <c r="F222">
        <v>143.61000100000001</v>
      </c>
      <c r="G222">
        <v>34983800</v>
      </c>
      <c r="H222" t="s">
        <v>30</v>
      </c>
    </row>
    <row r="223" spans="1:8" x14ac:dyDescent="0.5">
      <c r="A223" s="2">
        <v>43942</v>
      </c>
      <c r="B223" s="21">
        <v>139.009995</v>
      </c>
      <c r="C223">
        <v>141.89999399999999</v>
      </c>
      <c r="D223">
        <v>135.449997</v>
      </c>
      <c r="E223">
        <v>136.33000200000001</v>
      </c>
      <c r="F223">
        <v>136.33000200000001</v>
      </c>
      <c r="G223">
        <v>27043800</v>
      </c>
      <c r="H223" t="s">
        <v>30</v>
      </c>
    </row>
    <row r="224" spans="1:8" x14ac:dyDescent="0.5">
      <c r="A224" s="2">
        <v>43943</v>
      </c>
      <c r="B224" s="21">
        <v>140.41999799999999</v>
      </c>
      <c r="C224">
        <v>140.820007</v>
      </c>
      <c r="D224">
        <v>134.520004</v>
      </c>
      <c r="E224">
        <v>134.970001</v>
      </c>
      <c r="F224">
        <v>134.970001</v>
      </c>
      <c r="G224">
        <v>22842600</v>
      </c>
      <c r="H224" t="s">
        <v>30</v>
      </c>
    </row>
    <row r="225" spans="1:8" x14ac:dyDescent="0.5">
      <c r="A225" s="2">
        <v>43944</v>
      </c>
      <c r="B225" s="21">
        <v>136.5</v>
      </c>
      <c r="C225">
        <v>142.38000500000001</v>
      </c>
      <c r="D225">
        <v>136.050003</v>
      </c>
      <c r="E225">
        <v>137.740005</v>
      </c>
      <c r="F225">
        <v>137.740005</v>
      </c>
      <c r="G225">
        <v>25936400</v>
      </c>
      <c r="H225" t="s">
        <v>30</v>
      </c>
    </row>
    <row r="226" spans="1:8" x14ac:dyDescent="0.5">
      <c r="A226" s="2">
        <v>43945</v>
      </c>
      <c r="B226" s="21">
        <v>137</v>
      </c>
      <c r="C226">
        <v>137.570007</v>
      </c>
      <c r="D226">
        <v>128.33000200000001</v>
      </c>
      <c r="E226">
        <v>128.979996</v>
      </c>
      <c r="F226">
        <v>128.979996</v>
      </c>
      <c r="G226">
        <v>35947700</v>
      </c>
      <c r="H226" t="s">
        <v>30</v>
      </c>
    </row>
    <row r="227" spans="1:8" x14ac:dyDescent="0.5">
      <c r="A227" s="2">
        <v>43948</v>
      </c>
      <c r="B227" s="21">
        <v>129.970001</v>
      </c>
      <c r="C227">
        <v>131.199997</v>
      </c>
      <c r="D227">
        <v>123.83000199999999</v>
      </c>
      <c r="E227">
        <v>128.679993</v>
      </c>
      <c r="F227">
        <v>128.679993</v>
      </c>
      <c r="G227">
        <v>34563000</v>
      </c>
      <c r="H227" t="s">
        <v>30</v>
      </c>
    </row>
    <row r="228" spans="1:8" x14ac:dyDescent="0.5">
      <c r="A228" s="2">
        <v>43949</v>
      </c>
      <c r="B228" s="21">
        <v>133.88000500000001</v>
      </c>
      <c r="C228">
        <v>137.199997</v>
      </c>
      <c r="D228">
        <v>127.739998</v>
      </c>
      <c r="E228">
        <v>131.300003</v>
      </c>
      <c r="F228">
        <v>131.300003</v>
      </c>
      <c r="G228">
        <v>37806900</v>
      </c>
      <c r="H228" t="s">
        <v>30</v>
      </c>
    </row>
    <row r="229" spans="1:8" x14ac:dyDescent="0.5">
      <c r="A229" s="2">
        <v>43950</v>
      </c>
      <c r="B229" s="21">
        <v>138.08000200000001</v>
      </c>
      <c r="C229">
        <v>147.179993</v>
      </c>
      <c r="D229">
        <v>135.25</v>
      </c>
      <c r="E229">
        <v>139</v>
      </c>
      <c r="F229">
        <v>139</v>
      </c>
      <c r="G229">
        <v>60454400</v>
      </c>
      <c r="H229" t="s">
        <v>30</v>
      </c>
    </row>
    <row r="230" spans="1:8" x14ac:dyDescent="0.5">
      <c r="A230" s="2">
        <v>43951</v>
      </c>
      <c r="B230" s="21">
        <v>137.66999799999999</v>
      </c>
      <c r="C230">
        <v>144.64999399999999</v>
      </c>
      <c r="D230">
        <v>132.30999800000001</v>
      </c>
      <c r="E230">
        <v>141.020004</v>
      </c>
      <c r="F230">
        <v>141.020004</v>
      </c>
      <c r="G230">
        <v>37876600</v>
      </c>
      <c r="H230" t="s">
        <v>30</v>
      </c>
    </row>
    <row r="231" spans="1:8" x14ac:dyDescent="0.5">
      <c r="A231" s="2">
        <v>43952</v>
      </c>
      <c r="B231" s="21">
        <v>143.229996</v>
      </c>
      <c r="C231">
        <v>143.71000699999999</v>
      </c>
      <c r="D231">
        <v>132.83999600000001</v>
      </c>
      <c r="E231">
        <v>133.36999499999999</v>
      </c>
      <c r="F231">
        <v>133.36999499999999</v>
      </c>
      <c r="G231">
        <v>36613100</v>
      </c>
      <c r="H231" t="s">
        <v>30</v>
      </c>
    </row>
    <row r="232" spans="1:8" x14ac:dyDescent="0.5">
      <c r="A232" s="2">
        <v>43955</v>
      </c>
      <c r="B232" s="21">
        <v>127.120003</v>
      </c>
      <c r="C232">
        <v>131.5</v>
      </c>
      <c r="D232">
        <v>124.349998</v>
      </c>
      <c r="E232">
        <v>131.46000699999999</v>
      </c>
      <c r="F232">
        <v>131.46000699999999</v>
      </c>
      <c r="G232">
        <v>30708900</v>
      </c>
      <c r="H232" t="s">
        <v>30</v>
      </c>
    </row>
    <row r="233" spans="1:8" x14ac:dyDescent="0.5">
      <c r="A233" s="2">
        <v>43956</v>
      </c>
      <c r="B233" s="21">
        <v>132.88000500000001</v>
      </c>
      <c r="C233">
        <v>133.800003</v>
      </c>
      <c r="D233">
        <v>125</v>
      </c>
      <c r="E233">
        <v>125.400002</v>
      </c>
      <c r="F233">
        <v>125.400002</v>
      </c>
      <c r="G233">
        <v>30621000</v>
      </c>
      <c r="H233" t="s">
        <v>30</v>
      </c>
    </row>
    <row r="234" spans="1:8" x14ac:dyDescent="0.5">
      <c r="A234" s="2">
        <v>43957</v>
      </c>
      <c r="B234" s="21">
        <v>125.800003</v>
      </c>
      <c r="C234">
        <v>126.860001</v>
      </c>
      <c r="D234">
        <v>121.370003</v>
      </c>
      <c r="E234">
        <v>121.860001</v>
      </c>
      <c r="F234">
        <v>121.860001</v>
      </c>
      <c r="G234">
        <v>29627700</v>
      </c>
      <c r="H234" t="s">
        <v>30</v>
      </c>
    </row>
    <row r="235" spans="1:8" x14ac:dyDescent="0.5">
      <c r="A235" s="2">
        <v>43958</v>
      </c>
      <c r="B235" s="21">
        <v>122.80999799999999</v>
      </c>
      <c r="C235">
        <v>130.71000699999999</v>
      </c>
      <c r="D235">
        <v>122.360001</v>
      </c>
      <c r="E235">
        <v>128.64999399999999</v>
      </c>
      <c r="F235">
        <v>128.64999399999999</v>
      </c>
      <c r="G235">
        <v>29525000</v>
      </c>
      <c r="H235" t="s">
        <v>30</v>
      </c>
    </row>
    <row r="236" spans="1:8" x14ac:dyDescent="0.5">
      <c r="A236" s="2">
        <v>43959</v>
      </c>
      <c r="B236" s="21">
        <v>132.570007</v>
      </c>
      <c r="C236">
        <v>135.550003</v>
      </c>
      <c r="D236">
        <v>131.55999800000001</v>
      </c>
      <c r="E236">
        <v>133.44000199999999</v>
      </c>
      <c r="F236">
        <v>133.44000199999999</v>
      </c>
      <c r="G236">
        <v>22739700</v>
      </c>
      <c r="H236" t="s">
        <v>30</v>
      </c>
    </row>
    <row r="237" spans="1:8" x14ac:dyDescent="0.5">
      <c r="A237" s="2">
        <v>43962</v>
      </c>
      <c r="B237" s="21">
        <v>130.91999799999999</v>
      </c>
      <c r="C237">
        <v>131</v>
      </c>
      <c r="D237">
        <v>127.949997</v>
      </c>
      <c r="E237">
        <v>128.91000399999999</v>
      </c>
      <c r="F237">
        <v>128.91000399999999</v>
      </c>
      <c r="G237">
        <v>20055400</v>
      </c>
      <c r="H237" t="s">
        <v>30</v>
      </c>
    </row>
    <row r="238" spans="1:8" x14ac:dyDescent="0.5">
      <c r="A238" s="2">
        <v>43963</v>
      </c>
      <c r="B238" s="21">
        <v>129.720001</v>
      </c>
      <c r="C238">
        <v>133.11999499999999</v>
      </c>
      <c r="D238">
        <v>125.199997</v>
      </c>
      <c r="E238">
        <v>125.220001</v>
      </c>
      <c r="F238">
        <v>125.220001</v>
      </c>
      <c r="G238">
        <v>22579000</v>
      </c>
      <c r="H238" t="s">
        <v>30</v>
      </c>
    </row>
    <row r="239" spans="1:8" x14ac:dyDescent="0.5">
      <c r="A239" s="2">
        <v>43964</v>
      </c>
      <c r="B239" s="21">
        <v>125</v>
      </c>
      <c r="C239">
        <v>125.07</v>
      </c>
      <c r="D239">
        <v>119.33000199999999</v>
      </c>
      <c r="E239">
        <v>121.5</v>
      </c>
      <c r="F239">
        <v>121.5</v>
      </c>
      <c r="G239">
        <v>26002000</v>
      </c>
      <c r="H239" t="s">
        <v>30</v>
      </c>
    </row>
    <row r="240" spans="1:8" x14ac:dyDescent="0.5">
      <c r="A240" s="2">
        <v>43965</v>
      </c>
      <c r="B240" s="21">
        <v>118.980003</v>
      </c>
      <c r="C240">
        <v>122.610001</v>
      </c>
      <c r="D240">
        <v>113.889999</v>
      </c>
      <c r="E240">
        <v>122.519997</v>
      </c>
      <c r="F240">
        <v>122.519997</v>
      </c>
      <c r="G240">
        <v>37499200</v>
      </c>
      <c r="H240" t="s">
        <v>30</v>
      </c>
    </row>
    <row r="241" spans="1:8" x14ac:dyDescent="0.5">
      <c r="A241" s="2">
        <v>43966</v>
      </c>
      <c r="B241" s="21">
        <v>118.33000199999999</v>
      </c>
      <c r="C241">
        <v>121.889999</v>
      </c>
      <c r="D241">
        <v>117.779999</v>
      </c>
      <c r="E241">
        <v>120</v>
      </c>
      <c r="F241">
        <v>120</v>
      </c>
      <c r="G241">
        <v>26739000</v>
      </c>
      <c r="H241" t="s">
        <v>30</v>
      </c>
    </row>
    <row r="242" spans="1:8" x14ac:dyDescent="0.5">
      <c r="A242" s="2">
        <v>43601</v>
      </c>
      <c r="B242" s="21">
        <v>1164.51001</v>
      </c>
      <c r="C242">
        <v>1188.160034</v>
      </c>
      <c r="D242">
        <v>1162.839966</v>
      </c>
      <c r="E242">
        <v>1178.9799800000001</v>
      </c>
      <c r="F242">
        <v>1178.9799800000001</v>
      </c>
      <c r="G242">
        <v>1531400</v>
      </c>
      <c r="H242" t="s">
        <v>31</v>
      </c>
    </row>
    <row r="243" spans="1:8" x14ac:dyDescent="0.5">
      <c r="A243" s="2">
        <v>43602</v>
      </c>
      <c r="B243" s="21">
        <v>1168.469971</v>
      </c>
      <c r="C243">
        <v>1180.150024</v>
      </c>
      <c r="D243">
        <v>1160.01001</v>
      </c>
      <c r="E243">
        <v>1162.3000489999999</v>
      </c>
      <c r="F243">
        <v>1162.3000489999999</v>
      </c>
      <c r="G243">
        <v>1208600</v>
      </c>
      <c r="H243" t="s">
        <v>31</v>
      </c>
    </row>
    <row r="244" spans="1:8" x14ac:dyDescent="0.5">
      <c r="A244" s="2">
        <v>43605</v>
      </c>
      <c r="B244" s="21">
        <v>1144.5</v>
      </c>
      <c r="C244">
        <v>1146.7969969999999</v>
      </c>
      <c r="D244">
        <v>1131.4429929999999</v>
      </c>
      <c r="E244">
        <v>1138.849976</v>
      </c>
      <c r="F244">
        <v>1138.849976</v>
      </c>
      <c r="G244">
        <v>1353300</v>
      </c>
      <c r="H244" t="s">
        <v>31</v>
      </c>
    </row>
    <row r="245" spans="1:8" x14ac:dyDescent="0.5">
      <c r="A245" s="2">
        <v>43606</v>
      </c>
      <c r="B245" s="21">
        <v>1148.48999</v>
      </c>
      <c r="C245">
        <v>1152.7080080000001</v>
      </c>
      <c r="D245">
        <v>1137.9399410000001</v>
      </c>
      <c r="E245">
        <v>1149.630005</v>
      </c>
      <c r="F245">
        <v>1149.630005</v>
      </c>
      <c r="G245">
        <v>1159800</v>
      </c>
      <c r="H245" t="s">
        <v>31</v>
      </c>
    </row>
    <row r="246" spans="1:8" x14ac:dyDescent="0.5">
      <c r="A246" s="2">
        <v>43607</v>
      </c>
      <c r="B246" s="21">
        <v>1146.75</v>
      </c>
      <c r="C246">
        <v>1158.5200199999999</v>
      </c>
      <c r="D246">
        <v>1145.8900149999999</v>
      </c>
      <c r="E246">
        <v>1151.420044</v>
      </c>
      <c r="F246">
        <v>1151.420044</v>
      </c>
      <c r="G246">
        <v>914500</v>
      </c>
      <c r="H246" t="s">
        <v>31</v>
      </c>
    </row>
    <row r="247" spans="1:8" x14ac:dyDescent="0.5">
      <c r="A247" s="2">
        <v>43608</v>
      </c>
      <c r="B247" s="21">
        <v>1140.5</v>
      </c>
      <c r="C247">
        <v>1145.9730219999999</v>
      </c>
      <c r="D247">
        <v>1129.223999</v>
      </c>
      <c r="E247">
        <v>1140.7700199999999</v>
      </c>
      <c r="F247">
        <v>1140.7700199999999</v>
      </c>
      <c r="G247">
        <v>1198900</v>
      </c>
      <c r="H247" t="s">
        <v>31</v>
      </c>
    </row>
    <row r="248" spans="1:8" x14ac:dyDescent="0.5">
      <c r="A248" s="2">
        <v>43609</v>
      </c>
      <c r="B248" s="21">
        <v>1147.3599850000001</v>
      </c>
      <c r="C248">
        <v>1149.7650149999999</v>
      </c>
      <c r="D248">
        <v>1131.660034</v>
      </c>
      <c r="E248">
        <v>1133.469971</v>
      </c>
      <c r="F248">
        <v>1133.469971</v>
      </c>
      <c r="G248">
        <v>1112000</v>
      </c>
      <c r="H248" t="s">
        <v>31</v>
      </c>
    </row>
    <row r="249" spans="1:8" x14ac:dyDescent="0.5">
      <c r="A249" s="2">
        <v>43613</v>
      </c>
      <c r="B249" s="21">
        <v>1134</v>
      </c>
      <c r="C249">
        <v>1151.5870359999999</v>
      </c>
      <c r="D249">
        <v>1133.119995</v>
      </c>
      <c r="E249">
        <v>1134.150024</v>
      </c>
      <c r="F249">
        <v>1134.150024</v>
      </c>
      <c r="G249">
        <v>1365000</v>
      </c>
      <c r="H249" t="s">
        <v>31</v>
      </c>
    </row>
    <row r="250" spans="1:8" x14ac:dyDescent="0.5">
      <c r="A250" s="2">
        <v>43614</v>
      </c>
      <c r="B250" s="21">
        <v>1127.5200199999999</v>
      </c>
      <c r="C250">
        <v>1129.099976</v>
      </c>
      <c r="D250">
        <v>1108.219971</v>
      </c>
      <c r="E250">
        <v>1116.459961</v>
      </c>
      <c r="F250">
        <v>1116.459961</v>
      </c>
      <c r="G250">
        <v>1538200</v>
      </c>
      <c r="H250" t="s">
        <v>31</v>
      </c>
    </row>
    <row r="251" spans="1:8" x14ac:dyDescent="0.5">
      <c r="A251" s="2">
        <v>43615</v>
      </c>
      <c r="B251" s="21">
        <v>1115.540039</v>
      </c>
      <c r="C251">
        <v>1123.130005</v>
      </c>
      <c r="D251">
        <v>1112.119995</v>
      </c>
      <c r="E251">
        <v>1117.9499510000001</v>
      </c>
      <c r="F251">
        <v>1117.9499510000001</v>
      </c>
      <c r="G251">
        <v>951900</v>
      </c>
      <c r="H251" t="s">
        <v>31</v>
      </c>
    </row>
    <row r="252" spans="1:8" x14ac:dyDescent="0.5">
      <c r="A252" s="2">
        <v>43616</v>
      </c>
      <c r="B252" s="21">
        <v>1101.290039</v>
      </c>
      <c r="C252">
        <v>1109.599976</v>
      </c>
      <c r="D252">
        <v>1100.1800539999999</v>
      </c>
      <c r="E252">
        <v>1103.630005</v>
      </c>
      <c r="F252">
        <v>1103.630005</v>
      </c>
      <c r="G252">
        <v>1507800</v>
      </c>
      <c r="H252" t="s">
        <v>31</v>
      </c>
    </row>
    <row r="253" spans="1:8" x14ac:dyDescent="0.5">
      <c r="A253" s="2">
        <v>43619</v>
      </c>
      <c r="B253" s="21">
        <v>1065.5</v>
      </c>
      <c r="C253">
        <v>1065.5</v>
      </c>
      <c r="D253">
        <v>1025</v>
      </c>
      <c r="E253">
        <v>1036.2299800000001</v>
      </c>
      <c r="F253">
        <v>1036.2299800000001</v>
      </c>
      <c r="G253">
        <v>5130600</v>
      </c>
      <c r="H253" t="s">
        <v>31</v>
      </c>
    </row>
    <row r="254" spans="1:8" x14ac:dyDescent="0.5">
      <c r="A254" s="2">
        <v>43620</v>
      </c>
      <c r="B254" s="21">
        <v>1042.900024</v>
      </c>
      <c r="C254">
        <v>1056.0500489999999</v>
      </c>
      <c r="D254">
        <v>1033.6899410000001</v>
      </c>
      <c r="E254">
        <v>1053.0500489999999</v>
      </c>
      <c r="F254">
        <v>1053.0500489999999</v>
      </c>
      <c r="G254">
        <v>2833500</v>
      </c>
      <c r="H254" t="s">
        <v>31</v>
      </c>
    </row>
    <row r="255" spans="1:8" x14ac:dyDescent="0.5">
      <c r="A255" s="2">
        <v>43621</v>
      </c>
      <c r="B255" s="21">
        <v>1051.540039</v>
      </c>
      <c r="C255">
        <v>1053.5500489999999</v>
      </c>
      <c r="D255">
        <v>1030.48999</v>
      </c>
      <c r="E255">
        <v>1042.219971</v>
      </c>
      <c r="F255">
        <v>1042.219971</v>
      </c>
      <c r="G255">
        <v>2168400</v>
      </c>
      <c r="H255" t="s">
        <v>31</v>
      </c>
    </row>
    <row r="256" spans="1:8" x14ac:dyDescent="0.5">
      <c r="A256" s="2">
        <v>43622</v>
      </c>
      <c r="B256" s="21">
        <v>1044.98999</v>
      </c>
      <c r="C256">
        <v>1047.48999</v>
      </c>
      <c r="D256">
        <v>1033.6999510000001</v>
      </c>
      <c r="E256">
        <v>1044.339966</v>
      </c>
      <c r="F256">
        <v>1044.339966</v>
      </c>
      <c r="G256">
        <v>1703200</v>
      </c>
      <c r="H256" t="s">
        <v>31</v>
      </c>
    </row>
    <row r="257" spans="1:8" x14ac:dyDescent="0.5">
      <c r="A257" s="2">
        <v>43623</v>
      </c>
      <c r="B257" s="21">
        <v>1050.630005</v>
      </c>
      <c r="C257">
        <v>1070.920044</v>
      </c>
      <c r="D257">
        <v>1048.400024</v>
      </c>
      <c r="E257">
        <v>1066.040039</v>
      </c>
      <c r="F257">
        <v>1066.040039</v>
      </c>
      <c r="G257">
        <v>1802400</v>
      </c>
      <c r="H257" t="s">
        <v>31</v>
      </c>
    </row>
    <row r="258" spans="1:8" x14ac:dyDescent="0.5">
      <c r="A258" s="2">
        <v>43626</v>
      </c>
      <c r="B258" s="21">
        <v>1072.9799800000001</v>
      </c>
      <c r="C258">
        <v>1092.660034</v>
      </c>
      <c r="D258">
        <v>1072.3220209999999</v>
      </c>
      <c r="E258">
        <v>1080.380005</v>
      </c>
      <c r="F258">
        <v>1080.380005</v>
      </c>
      <c r="G258">
        <v>1464200</v>
      </c>
      <c r="H258" t="s">
        <v>31</v>
      </c>
    </row>
    <row r="259" spans="1:8" x14ac:dyDescent="0.5">
      <c r="A259" s="2">
        <v>43627</v>
      </c>
      <c r="B259" s="21">
        <v>1093.9799800000001</v>
      </c>
      <c r="C259">
        <v>1101.98999</v>
      </c>
      <c r="D259">
        <v>1077.6030270000001</v>
      </c>
      <c r="E259">
        <v>1078.719971</v>
      </c>
      <c r="F259">
        <v>1078.719971</v>
      </c>
      <c r="G259">
        <v>1436700</v>
      </c>
      <c r="H259" t="s">
        <v>31</v>
      </c>
    </row>
    <row r="260" spans="1:8" x14ac:dyDescent="0.5">
      <c r="A260" s="2">
        <v>43628</v>
      </c>
      <c r="B260" s="21">
        <v>1078</v>
      </c>
      <c r="C260">
        <v>1080.9300539999999</v>
      </c>
      <c r="D260">
        <v>1067.540039</v>
      </c>
      <c r="E260">
        <v>1077.030029</v>
      </c>
      <c r="F260">
        <v>1077.030029</v>
      </c>
      <c r="G260">
        <v>1061000</v>
      </c>
      <c r="H260" t="s">
        <v>31</v>
      </c>
    </row>
    <row r="261" spans="1:8" x14ac:dyDescent="0.5">
      <c r="A261" s="2">
        <v>43629</v>
      </c>
      <c r="B261" s="21">
        <v>1083.6400149999999</v>
      </c>
      <c r="C261">
        <v>1094.170044</v>
      </c>
      <c r="D261">
        <v>1080.150024</v>
      </c>
      <c r="E261">
        <v>1088.7700199999999</v>
      </c>
      <c r="F261">
        <v>1088.7700199999999</v>
      </c>
      <c r="G261">
        <v>1057700</v>
      </c>
      <c r="H261" t="s">
        <v>31</v>
      </c>
    </row>
    <row r="262" spans="1:8" x14ac:dyDescent="0.5">
      <c r="A262" s="2">
        <v>43630</v>
      </c>
      <c r="B262" s="21">
        <v>1086.420044</v>
      </c>
      <c r="C262">
        <v>1092.6899410000001</v>
      </c>
      <c r="D262">
        <v>1080.1719969999999</v>
      </c>
      <c r="E262">
        <v>1085.349976</v>
      </c>
      <c r="F262">
        <v>1085.349976</v>
      </c>
      <c r="G262">
        <v>1111500</v>
      </c>
      <c r="H262" t="s">
        <v>31</v>
      </c>
    </row>
    <row r="263" spans="1:8" x14ac:dyDescent="0.5">
      <c r="A263" s="2">
        <v>43633</v>
      </c>
      <c r="B263" s="21">
        <v>1086.280029</v>
      </c>
      <c r="C263">
        <v>1099.1800539999999</v>
      </c>
      <c r="D263">
        <v>1086.280029</v>
      </c>
      <c r="E263">
        <v>1092.5</v>
      </c>
      <c r="F263">
        <v>1092.5</v>
      </c>
      <c r="G263">
        <v>941600</v>
      </c>
      <c r="H263" t="s">
        <v>31</v>
      </c>
    </row>
    <row r="264" spans="1:8" x14ac:dyDescent="0.5">
      <c r="A264" s="2">
        <v>43634</v>
      </c>
      <c r="B264" s="21">
        <v>1109.6899410000001</v>
      </c>
      <c r="C264">
        <v>1116.3900149999999</v>
      </c>
      <c r="D264">
        <v>1098.98999</v>
      </c>
      <c r="E264">
        <v>1103.599976</v>
      </c>
      <c r="F264">
        <v>1103.599976</v>
      </c>
      <c r="G264">
        <v>1386700</v>
      </c>
      <c r="H264" t="s">
        <v>31</v>
      </c>
    </row>
    <row r="265" spans="1:8" x14ac:dyDescent="0.5">
      <c r="A265" s="2">
        <v>43635</v>
      </c>
      <c r="B265" s="21">
        <v>1105.599976</v>
      </c>
      <c r="C265">
        <v>1107</v>
      </c>
      <c r="D265">
        <v>1093.4799800000001</v>
      </c>
      <c r="E265">
        <v>1102.329956</v>
      </c>
      <c r="F265">
        <v>1102.329956</v>
      </c>
      <c r="G265">
        <v>1338800</v>
      </c>
      <c r="H265" t="s">
        <v>31</v>
      </c>
    </row>
    <row r="266" spans="1:8" x14ac:dyDescent="0.5">
      <c r="A266" s="2">
        <v>43651</v>
      </c>
      <c r="B266" s="21">
        <v>1117.8000489999999</v>
      </c>
      <c r="C266">
        <v>1132.880005</v>
      </c>
      <c r="D266">
        <v>1116.1400149999999</v>
      </c>
      <c r="E266">
        <v>1131.589966</v>
      </c>
      <c r="F266">
        <v>1131.589966</v>
      </c>
      <c r="G266">
        <v>1264300</v>
      </c>
      <c r="H266" t="s">
        <v>31</v>
      </c>
    </row>
    <row r="267" spans="1:8" x14ac:dyDescent="0.5">
      <c r="A267" s="2">
        <v>43654</v>
      </c>
      <c r="B267" s="21">
        <v>1125.170044</v>
      </c>
      <c r="C267">
        <v>1125.9799800000001</v>
      </c>
      <c r="D267">
        <v>1111.209961</v>
      </c>
      <c r="E267">
        <v>1116.349976</v>
      </c>
      <c r="F267">
        <v>1116.349976</v>
      </c>
      <c r="G267">
        <v>1236400</v>
      </c>
      <c r="H267" t="s">
        <v>31</v>
      </c>
    </row>
    <row r="268" spans="1:8" x14ac:dyDescent="0.5">
      <c r="A268" s="2">
        <v>43655</v>
      </c>
      <c r="B268" s="21">
        <v>1111.8000489999999</v>
      </c>
      <c r="C268">
        <v>1128.025024</v>
      </c>
      <c r="D268">
        <v>1107.170044</v>
      </c>
      <c r="E268">
        <v>1124.829956</v>
      </c>
      <c r="F268">
        <v>1124.829956</v>
      </c>
      <c r="G268">
        <v>1330400</v>
      </c>
      <c r="H268" t="s">
        <v>31</v>
      </c>
    </row>
    <row r="269" spans="1:8" x14ac:dyDescent="0.5">
      <c r="A269" s="2">
        <v>43656</v>
      </c>
      <c r="B269" s="21">
        <v>1131.219971</v>
      </c>
      <c r="C269">
        <v>1142.0500489999999</v>
      </c>
      <c r="D269">
        <v>1130.969971</v>
      </c>
      <c r="E269">
        <v>1140.4799800000001</v>
      </c>
      <c r="F269">
        <v>1140.4799800000001</v>
      </c>
      <c r="G269">
        <v>1209500</v>
      </c>
      <c r="H269" t="s">
        <v>31</v>
      </c>
    </row>
    <row r="270" spans="1:8" x14ac:dyDescent="0.5">
      <c r="A270" s="2">
        <v>43657</v>
      </c>
      <c r="B270" s="21">
        <v>1143.25</v>
      </c>
      <c r="C270">
        <v>1153.0699460000001</v>
      </c>
      <c r="D270">
        <v>1139.579956</v>
      </c>
      <c r="E270">
        <v>1144.209961</v>
      </c>
      <c r="F270">
        <v>1144.209961</v>
      </c>
      <c r="G270">
        <v>1195500</v>
      </c>
      <c r="H270" t="s">
        <v>31</v>
      </c>
    </row>
    <row r="271" spans="1:8" x14ac:dyDescent="0.5">
      <c r="A271" s="2">
        <v>43658</v>
      </c>
      <c r="B271" s="21">
        <v>1143.98999</v>
      </c>
      <c r="C271">
        <v>1147.339966</v>
      </c>
      <c r="D271">
        <v>1138.780029</v>
      </c>
      <c r="E271">
        <v>1144.900024</v>
      </c>
      <c r="F271">
        <v>1144.900024</v>
      </c>
      <c r="G271">
        <v>864000</v>
      </c>
      <c r="H271" t="s">
        <v>31</v>
      </c>
    </row>
    <row r="272" spans="1:8" x14ac:dyDescent="0.5">
      <c r="A272" s="2">
        <v>43661</v>
      </c>
      <c r="B272" s="21">
        <v>1146.8599850000001</v>
      </c>
      <c r="C272">
        <v>1150.8199460000001</v>
      </c>
      <c r="D272">
        <v>1139.400024</v>
      </c>
      <c r="E272">
        <v>1150.339966</v>
      </c>
      <c r="F272">
        <v>1150.339966</v>
      </c>
      <c r="G272">
        <v>903800</v>
      </c>
      <c r="H272" t="s">
        <v>31</v>
      </c>
    </row>
    <row r="273" spans="1:8" x14ac:dyDescent="0.5">
      <c r="A273" s="2">
        <v>43662</v>
      </c>
      <c r="B273" s="21">
        <v>1146</v>
      </c>
      <c r="C273">
        <v>1158.579956</v>
      </c>
      <c r="D273">
        <v>1145</v>
      </c>
      <c r="E273">
        <v>1153.579956</v>
      </c>
      <c r="F273">
        <v>1153.579956</v>
      </c>
      <c r="G273">
        <v>1238800</v>
      </c>
      <c r="H273" t="s">
        <v>31</v>
      </c>
    </row>
    <row r="274" spans="1:8" x14ac:dyDescent="0.5">
      <c r="A274" s="2">
        <v>43663</v>
      </c>
      <c r="B274" s="21">
        <v>1150.969971</v>
      </c>
      <c r="C274">
        <v>1158.3599850000001</v>
      </c>
      <c r="D274">
        <v>1145.7700199999999</v>
      </c>
      <c r="E274">
        <v>1146.349976</v>
      </c>
      <c r="F274">
        <v>1146.349976</v>
      </c>
      <c r="G274">
        <v>1170000</v>
      </c>
      <c r="H274" t="s">
        <v>31</v>
      </c>
    </row>
    <row r="275" spans="1:8" x14ac:dyDescent="0.5">
      <c r="A275" s="2">
        <v>43664</v>
      </c>
      <c r="B275" s="21">
        <v>1141.73999</v>
      </c>
      <c r="C275">
        <v>1147.6049800000001</v>
      </c>
      <c r="D275">
        <v>1132.7299800000001</v>
      </c>
      <c r="E275">
        <v>1146.329956</v>
      </c>
      <c r="F275">
        <v>1146.329956</v>
      </c>
      <c r="G275">
        <v>1291300</v>
      </c>
      <c r="H275" t="s">
        <v>31</v>
      </c>
    </row>
    <row r="276" spans="1:8" x14ac:dyDescent="0.5">
      <c r="A276" s="2">
        <v>43665</v>
      </c>
      <c r="B276" s="21">
        <v>1148.1899410000001</v>
      </c>
      <c r="C276">
        <v>1151.1400149999999</v>
      </c>
      <c r="D276">
        <v>1129.619995</v>
      </c>
      <c r="E276">
        <v>1130.099976</v>
      </c>
      <c r="F276">
        <v>1130.099976</v>
      </c>
      <c r="G276">
        <v>1647200</v>
      </c>
      <c r="H276" t="s">
        <v>31</v>
      </c>
    </row>
    <row r="277" spans="1:8" x14ac:dyDescent="0.5">
      <c r="A277" s="2">
        <v>43668</v>
      </c>
      <c r="B277" s="21">
        <v>1133.4499510000001</v>
      </c>
      <c r="C277">
        <v>1139.25</v>
      </c>
      <c r="D277">
        <v>1124.23999</v>
      </c>
      <c r="E277">
        <v>1138.0699460000001</v>
      </c>
      <c r="F277">
        <v>1138.0699460000001</v>
      </c>
      <c r="G277">
        <v>1301500</v>
      </c>
      <c r="H277" t="s">
        <v>31</v>
      </c>
    </row>
    <row r="278" spans="1:8" x14ac:dyDescent="0.5">
      <c r="A278" s="2">
        <v>43669</v>
      </c>
      <c r="B278" s="21">
        <v>1144</v>
      </c>
      <c r="C278">
        <v>1146.900024</v>
      </c>
      <c r="D278">
        <v>1131.8000489999999</v>
      </c>
      <c r="E278">
        <v>1146.209961</v>
      </c>
      <c r="F278">
        <v>1146.209961</v>
      </c>
      <c r="G278">
        <v>1093700</v>
      </c>
      <c r="H278" t="s">
        <v>31</v>
      </c>
    </row>
    <row r="279" spans="1:8" x14ac:dyDescent="0.5">
      <c r="A279" s="2">
        <v>43670</v>
      </c>
      <c r="B279" s="21">
        <v>1131.900024</v>
      </c>
      <c r="C279">
        <v>1144</v>
      </c>
      <c r="D279">
        <v>1126.98999</v>
      </c>
      <c r="E279">
        <v>1137.8100589999999</v>
      </c>
      <c r="F279">
        <v>1137.8100589999999</v>
      </c>
      <c r="G279">
        <v>1589800</v>
      </c>
      <c r="H279" t="s">
        <v>31</v>
      </c>
    </row>
    <row r="280" spans="1:8" x14ac:dyDescent="0.5">
      <c r="A280" s="2">
        <v>43671</v>
      </c>
      <c r="B280" s="21">
        <v>1137.8199460000001</v>
      </c>
      <c r="C280">
        <v>1141.6999510000001</v>
      </c>
      <c r="D280">
        <v>1120.920044</v>
      </c>
      <c r="E280">
        <v>1132.119995</v>
      </c>
      <c r="F280">
        <v>1132.119995</v>
      </c>
      <c r="G280">
        <v>2209800</v>
      </c>
      <c r="H280" t="s">
        <v>31</v>
      </c>
    </row>
    <row r="281" spans="1:8" x14ac:dyDescent="0.5">
      <c r="A281" s="2">
        <v>43672</v>
      </c>
      <c r="B281" s="21">
        <v>1224.040039</v>
      </c>
      <c r="C281">
        <v>1265.5500489999999</v>
      </c>
      <c r="D281">
        <v>1224</v>
      </c>
      <c r="E281">
        <v>1250.410034</v>
      </c>
      <c r="F281">
        <v>1250.410034</v>
      </c>
      <c r="G281">
        <v>4805800</v>
      </c>
      <c r="H281" t="s">
        <v>31</v>
      </c>
    </row>
    <row r="282" spans="1:8" x14ac:dyDescent="0.5">
      <c r="A282" s="2">
        <v>43675</v>
      </c>
      <c r="B282" s="21">
        <v>1241.0500489999999</v>
      </c>
      <c r="C282">
        <v>1247.369995</v>
      </c>
      <c r="D282">
        <v>1228.2299800000001</v>
      </c>
      <c r="E282">
        <v>1239.410034</v>
      </c>
      <c r="F282">
        <v>1239.410034</v>
      </c>
      <c r="G282">
        <v>2223700</v>
      </c>
      <c r="H282" t="s">
        <v>31</v>
      </c>
    </row>
    <row r="283" spans="1:8" x14ac:dyDescent="0.5">
      <c r="A283" s="2">
        <v>43676</v>
      </c>
      <c r="B283" s="21">
        <v>1225.410034</v>
      </c>
      <c r="C283">
        <v>1234.869995</v>
      </c>
      <c r="D283">
        <v>1223.3000489999999</v>
      </c>
      <c r="E283">
        <v>1225.1400149999999</v>
      </c>
      <c r="F283">
        <v>1225.1400149999999</v>
      </c>
      <c r="G283">
        <v>1453300</v>
      </c>
      <c r="H283" t="s">
        <v>31</v>
      </c>
    </row>
    <row r="284" spans="1:8" x14ac:dyDescent="0.5">
      <c r="A284" s="2">
        <v>43677</v>
      </c>
      <c r="B284" s="21">
        <v>1223</v>
      </c>
      <c r="C284">
        <v>1234</v>
      </c>
      <c r="D284">
        <v>1207.764038</v>
      </c>
      <c r="E284">
        <v>1216.6800539999999</v>
      </c>
      <c r="F284">
        <v>1216.6800539999999</v>
      </c>
      <c r="G284">
        <v>1725500</v>
      </c>
      <c r="H284" t="s">
        <v>31</v>
      </c>
    </row>
    <row r="285" spans="1:8" x14ac:dyDescent="0.5">
      <c r="A285" s="2">
        <v>43678</v>
      </c>
      <c r="B285" s="21">
        <v>1214.030029</v>
      </c>
      <c r="C285">
        <v>1234.1099850000001</v>
      </c>
      <c r="D285">
        <v>1205.719971</v>
      </c>
      <c r="E285">
        <v>1209.01001</v>
      </c>
      <c r="F285">
        <v>1209.01001</v>
      </c>
      <c r="G285">
        <v>1698500</v>
      </c>
      <c r="H285" t="s">
        <v>31</v>
      </c>
    </row>
    <row r="286" spans="1:8" x14ac:dyDescent="0.5">
      <c r="A286" s="2">
        <v>43679</v>
      </c>
      <c r="B286" s="21">
        <v>1200.73999</v>
      </c>
      <c r="C286">
        <v>1206.900024</v>
      </c>
      <c r="D286">
        <v>1188.9399410000001</v>
      </c>
      <c r="E286">
        <v>1193.98999</v>
      </c>
      <c r="F286">
        <v>1193.98999</v>
      </c>
      <c r="G286">
        <v>1645100</v>
      </c>
      <c r="H286" t="s">
        <v>31</v>
      </c>
    </row>
    <row r="287" spans="1:8" x14ac:dyDescent="0.5">
      <c r="A287" s="2">
        <v>43682</v>
      </c>
      <c r="B287" s="21">
        <v>1170.040039</v>
      </c>
      <c r="C287">
        <v>1175.23999</v>
      </c>
      <c r="D287">
        <v>1140.1400149999999</v>
      </c>
      <c r="E287">
        <v>1152.3199460000001</v>
      </c>
      <c r="F287">
        <v>1152.3199460000001</v>
      </c>
      <c r="G287">
        <v>2597500</v>
      </c>
      <c r="H287" t="s">
        <v>31</v>
      </c>
    </row>
    <row r="288" spans="1:8" x14ac:dyDescent="0.5">
      <c r="A288" s="2">
        <v>43683</v>
      </c>
      <c r="B288" s="21">
        <v>1163.3100589999999</v>
      </c>
      <c r="C288">
        <v>1179.959961</v>
      </c>
      <c r="D288">
        <v>1160</v>
      </c>
      <c r="E288">
        <v>1169.9499510000001</v>
      </c>
      <c r="F288">
        <v>1169.9499510000001</v>
      </c>
      <c r="G288">
        <v>1709400</v>
      </c>
      <c r="H288" t="s">
        <v>31</v>
      </c>
    </row>
    <row r="289" spans="1:8" x14ac:dyDescent="0.5">
      <c r="A289" s="2">
        <v>43684</v>
      </c>
      <c r="B289" s="21">
        <v>1156</v>
      </c>
      <c r="C289">
        <v>1178.4449460000001</v>
      </c>
      <c r="D289">
        <v>1149.6240230000001</v>
      </c>
      <c r="E289">
        <v>1173.98999</v>
      </c>
      <c r="F289">
        <v>1173.98999</v>
      </c>
      <c r="G289">
        <v>1444300</v>
      </c>
      <c r="H289" t="s">
        <v>31</v>
      </c>
    </row>
    <row r="290" spans="1:8" x14ac:dyDescent="0.5">
      <c r="A290" s="2">
        <v>43685</v>
      </c>
      <c r="B290" s="21">
        <v>1182.829956</v>
      </c>
      <c r="C290">
        <v>1205.01001</v>
      </c>
      <c r="D290">
        <v>1173.0200199999999</v>
      </c>
      <c r="E290">
        <v>1204.8000489999999</v>
      </c>
      <c r="F290">
        <v>1204.8000489999999</v>
      </c>
      <c r="G290">
        <v>1468000</v>
      </c>
      <c r="H290" t="s">
        <v>31</v>
      </c>
    </row>
    <row r="291" spans="1:8" x14ac:dyDescent="0.5">
      <c r="A291" s="2">
        <v>43686</v>
      </c>
      <c r="B291" s="21">
        <v>1197.98999</v>
      </c>
      <c r="C291">
        <v>1203.880005</v>
      </c>
      <c r="D291">
        <v>1183.6030270000001</v>
      </c>
      <c r="E291">
        <v>1188.01001</v>
      </c>
      <c r="F291">
        <v>1188.01001</v>
      </c>
      <c r="G291">
        <v>1065700</v>
      </c>
      <c r="H291" t="s">
        <v>31</v>
      </c>
    </row>
    <row r="292" spans="1:8" x14ac:dyDescent="0.5">
      <c r="A292" s="2">
        <v>43689</v>
      </c>
      <c r="B292" s="21">
        <v>1179.209961</v>
      </c>
      <c r="C292">
        <v>1184.959961</v>
      </c>
      <c r="D292">
        <v>1167.6719969999999</v>
      </c>
      <c r="E292">
        <v>1174.709961</v>
      </c>
      <c r="F292">
        <v>1174.709961</v>
      </c>
      <c r="G292">
        <v>1003000</v>
      </c>
      <c r="H292" t="s">
        <v>31</v>
      </c>
    </row>
    <row r="293" spans="1:8" x14ac:dyDescent="0.5">
      <c r="A293" s="2">
        <v>43690</v>
      </c>
      <c r="B293" s="21">
        <v>1171.459961</v>
      </c>
      <c r="C293">
        <v>1204.780029</v>
      </c>
      <c r="D293">
        <v>1171.459961</v>
      </c>
      <c r="E293">
        <v>1197.2700199999999</v>
      </c>
      <c r="F293">
        <v>1197.2700199999999</v>
      </c>
      <c r="G293">
        <v>1294400</v>
      </c>
      <c r="H293" t="s">
        <v>31</v>
      </c>
    </row>
    <row r="294" spans="1:8" x14ac:dyDescent="0.5">
      <c r="A294" s="2">
        <v>43691</v>
      </c>
      <c r="B294" s="21">
        <v>1176.3100589999999</v>
      </c>
      <c r="C294">
        <v>1182.3000489999999</v>
      </c>
      <c r="D294">
        <v>1160.540039</v>
      </c>
      <c r="E294">
        <v>1164.290039</v>
      </c>
      <c r="F294">
        <v>1164.290039</v>
      </c>
      <c r="G294">
        <v>1578700</v>
      </c>
      <c r="H294" t="s">
        <v>31</v>
      </c>
    </row>
    <row r="295" spans="1:8" x14ac:dyDescent="0.5">
      <c r="A295" s="2">
        <v>43692</v>
      </c>
      <c r="B295" s="21">
        <v>1163.5</v>
      </c>
      <c r="C295">
        <v>1175.839966</v>
      </c>
      <c r="D295">
        <v>1162.1099850000001</v>
      </c>
      <c r="E295">
        <v>1167.26001</v>
      </c>
      <c r="F295">
        <v>1167.26001</v>
      </c>
      <c r="G295">
        <v>1218700</v>
      </c>
      <c r="H295" t="s">
        <v>31</v>
      </c>
    </row>
    <row r="296" spans="1:8" x14ac:dyDescent="0.5">
      <c r="A296" s="2">
        <v>43693</v>
      </c>
      <c r="B296" s="21">
        <v>1179.5500489999999</v>
      </c>
      <c r="C296">
        <v>1182.719971</v>
      </c>
      <c r="D296">
        <v>1171.8100589999999</v>
      </c>
      <c r="E296">
        <v>1177.599976</v>
      </c>
      <c r="F296">
        <v>1177.599976</v>
      </c>
      <c r="G296">
        <v>1313300</v>
      </c>
      <c r="H296" t="s">
        <v>31</v>
      </c>
    </row>
    <row r="297" spans="1:8" x14ac:dyDescent="0.5">
      <c r="A297" s="2">
        <v>43696</v>
      </c>
      <c r="B297" s="21">
        <v>1190.089966</v>
      </c>
      <c r="C297">
        <v>1206.98999</v>
      </c>
      <c r="D297">
        <v>1190.089966</v>
      </c>
      <c r="E297">
        <v>1198.4499510000001</v>
      </c>
      <c r="F297">
        <v>1198.4499510000001</v>
      </c>
      <c r="G297">
        <v>1231600</v>
      </c>
      <c r="H297" t="s">
        <v>31</v>
      </c>
    </row>
    <row r="298" spans="1:8" x14ac:dyDescent="0.5">
      <c r="A298" s="2">
        <v>43697</v>
      </c>
      <c r="B298" s="21">
        <v>1195.25</v>
      </c>
      <c r="C298">
        <v>1196.0600589999999</v>
      </c>
      <c r="D298">
        <v>1182.1099850000001</v>
      </c>
      <c r="E298">
        <v>1182.6899410000001</v>
      </c>
      <c r="F298">
        <v>1182.6899410000001</v>
      </c>
      <c r="G298">
        <v>915500</v>
      </c>
      <c r="H298" t="s">
        <v>31</v>
      </c>
    </row>
    <row r="299" spans="1:8" x14ac:dyDescent="0.5">
      <c r="A299" s="2">
        <v>43698</v>
      </c>
      <c r="B299" s="21">
        <v>1193.150024</v>
      </c>
      <c r="C299">
        <v>1199</v>
      </c>
      <c r="D299">
        <v>1187.4300539999999</v>
      </c>
      <c r="E299">
        <v>1191.25</v>
      </c>
      <c r="F299">
        <v>1191.25</v>
      </c>
      <c r="G299">
        <v>740700</v>
      </c>
      <c r="H299" t="s">
        <v>31</v>
      </c>
    </row>
    <row r="300" spans="1:8" x14ac:dyDescent="0.5">
      <c r="A300" s="2">
        <v>43699</v>
      </c>
      <c r="B300" s="21">
        <v>1194.0699460000001</v>
      </c>
      <c r="C300">
        <v>1198.0119629999999</v>
      </c>
      <c r="D300">
        <v>1178.579956</v>
      </c>
      <c r="E300">
        <v>1189.530029</v>
      </c>
      <c r="F300">
        <v>1189.530029</v>
      </c>
      <c r="G300">
        <v>947500</v>
      </c>
      <c r="H300" t="s">
        <v>31</v>
      </c>
    </row>
    <row r="301" spans="1:8" x14ac:dyDescent="0.5">
      <c r="A301" s="2">
        <v>43700</v>
      </c>
      <c r="B301" s="21">
        <v>1181.98999</v>
      </c>
      <c r="C301">
        <v>1194.079956</v>
      </c>
      <c r="D301">
        <v>1147.75</v>
      </c>
      <c r="E301">
        <v>1151.290039</v>
      </c>
      <c r="F301">
        <v>1151.290039</v>
      </c>
      <c r="G301">
        <v>1687000</v>
      </c>
      <c r="H301" t="s">
        <v>31</v>
      </c>
    </row>
    <row r="302" spans="1:8" x14ac:dyDescent="0.5">
      <c r="A302" s="2">
        <v>43703</v>
      </c>
      <c r="B302" s="21">
        <v>1157.26001</v>
      </c>
      <c r="C302">
        <v>1169.469971</v>
      </c>
      <c r="D302">
        <v>1152.959961</v>
      </c>
      <c r="E302">
        <v>1168.8900149999999</v>
      </c>
      <c r="F302">
        <v>1168.8900149999999</v>
      </c>
      <c r="G302">
        <v>1226100</v>
      </c>
      <c r="H302" t="s">
        <v>31</v>
      </c>
    </row>
    <row r="303" spans="1:8" x14ac:dyDescent="0.5">
      <c r="A303" s="2">
        <v>43704</v>
      </c>
      <c r="B303" s="21">
        <v>1180.530029</v>
      </c>
      <c r="C303">
        <v>1182.400024</v>
      </c>
      <c r="D303">
        <v>1161.4499510000001</v>
      </c>
      <c r="E303">
        <v>1167.839966</v>
      </c>
      <c r="F303">
        <v>1167.839966</v>
      </c>
      <c r="G303">
        <v>1077200</v>
      </c>
      <c r="H303" t="s">
        <v>31</v>
      </c>
    </row>
    <row r="304" spans="1:8" x14ac:dyDescent="0.5">
      <c r="A304" s="2">
        <v>43705</v>
      </c>
      <c r="B304" s="21">
        <v>1161.709961</v>
      </c>
      <c r="C304">
        <v>1176.420044</v>
      </c>
      <c r="D304">
        <v>1157.3000489999999</v>
      </c>
      <c r="E304">
        <v>1171.0200199999999</v>
      </c>
      <c r="F304">
        <v>1171.0200199999999</v>
      </c>
      <c r="G304">
        <v>802000</v>
      </c>
      <c r="H304" t="s">
        <v>31</v>
      </c>
    </row>
    <row r="305" spans="1:8" x14ac:dyDescent="0.5">
      <c r="A305" s="2">
        <v>43706</v>
      </c>
      <c r="B305" s="21">
        <v>1181.119995</v>
      </c>
      <c r="C305">
        <v>1196.0600589999999</v>
      </c>
      <c r="D305">
        <v>1181.119995</v>
      </c>
      <c r="E305">
        <v>1192.849976</v>
      </c>
      <c r="F305">
        <v>1192.849976</v>
      </c>
      <c r="G305">
        <v>1088400</v>
      </c>
      <c r="H305" t="s">
        <v>31</v>
      </c>
    </row>
    <row r="306" spans="1:8" x14ac:dyDescent="0.5">
      <c r="A306" s="2">
        <v>43707</v>
      </c>
      <c r="B306" s="21">
        <v>1198.5</v>
      </c>
      <c r="C306">
        <v>1198.5</v>
      </c>
      <c r="D306">
        <v>1183.8029790000001</v>
      </c>
      <c r="E306">
        <v>1188.099976</v>
      </c>
      <c r="F306">
        <v>1188.099976</v>
      </c>
      <c r="G306">
        <v>1129800</v>
      </c>
      <c r="H306" t="s">
        <v>31</v>
      </c>
    </row>
    <row r="307" spans="1:8" x14ac:dyDescent="0.5">
      <c r="A307" s="2">
        <v>43711</v>
      </c>
      <c r="B307" s="21">
        <v>1177.030029</v>
      </c>
      <c r="C307">
        <v>1186.8900149999999</v>
      </c>
      <c r="D307">
        <v>1163.1999510000001</v>
      </c>
      <c r="E307">
        <v>1168.3900149999999</v>
      </c>
      <c r="F307">
        <v>1168.3900149999999</v>
      </c>
      <c r="G307">
        <v>1479900</v>
      </c>
      <c r="H307" t="s">
        <v>31</v>
      </c>
    </row>
    <row r="308" spans="1:8" x14ac:dyDescent="0.5">
      <c r="A308" s="2">
        <v>43712</v>
      </c>
      <c r="B308" s="21">
        <v>1176.709961</v>
      </c>
      <c r="C308">
        <v>1183.4799800000001</v>
      </c>
      <c r="D308">
        <v>1171</v>
      </c>
      <c r="E308">
        <v>1181.410034</v>
      </c>
      <c r="F308">
        <v>1181.410034</v>
      </c>
      <c r="G308">
        <v>1068900</v>
      </c>
      <c r="H308" t="s">
        <v>31</v>
      </c>
    </row>
    <row r="309" spans="1:8" x14ac:dyDescent="0.5">
      <c r="A309" s="2">
        <v>43713</v>
      </c>
      <c r="B309" s="21">
        <v>1191.530029</v>
      </c>
      <c r="C309">
        <v>1213.040039</v>
      </c>
      <c r="D309">
        <v>1191.530029</v>
      </c>
      <c r="E309">
        <v>1211.380005</v>
      </c>
      <c r="F309">
        <v>1211.380005</v>
      </c>
      <c r="G309">
        <v>1408100</v>
      </c>
      <c r="H309" t="s">
        <v>31</v>
      </c>
    </row>
    <row r="310" spans="1:8" x14ac:dyDescent="0.5">
      <c r="A310" s="2">
        <v>43714</v>
      </c>
      <c r="B310" s="21">
        <v>1208.130005</v>
      </c>
      <c r="C310">
        <v>1212.0150149999999</v>
      </c>
      <c r="D310">
        <v>1202.5219729999999</v>
      </c>
      <c r="E310">
        <v>1204.9300539999999</v>
      </c>
      <c r="F310">
        <v>1204.9300539999999</v>
      </c>
      <c r="G310">
        <v>1072100</v>
      </c>
      <c r="H310" t="s">
        <v>31</v>
      </c>
    </row>
    <row r="311" spans="1:8" x14ac:dyDescent="0.5">
      <c r="A311" s="2">
        <v>43717</v>
      </c>
      <c r="B311" s="21">
        <v>1204</v>
      </c>
      <c r="C311">
        <v>1220</v>
      </c>
      <c r="D311">
        <v>1192.619995</v>
      </c>
      <c r="E311">
        <v>1204.410034</v>
      </c>
      <c r="F311">
        <v>1204.410034</v>
      </c>
      <c r="G311">
        <v>1471900</v>
      </c>
      <c r="H311" t="s">
        <v>31</v>
      </c>
    </row>
    <row r="312" spans="1:8" x14ac:dyDescent="0.5">
      <c r="A312" s="2">
        <v>43718</v>
      </c>
      <c r="B312" s="21">
        <v>1195.150024</v>
      </c>
      <c r="C312">
        <v>1210</v>
      </c>
      <c r="D312">
        <v>1194.579956</v>
      </c>
      <c r="E312">
        <v>1206</v>
      </c>
      <c r="F312">
        <v>1206</v>
      </c>
      <c r="G312">
        <v>1260100</v>
      </c>
      <c r="H312" t="s">
        <v>31</v>
      </c>
    </row>
    <row r="313" spans="1:8" x14ac:dyDescent="0.5">
      <c r="A313" s="2">
        <v>43719</v>
      </c>
      <c r="B313" s="21">
        <v>1203.410034</v>
      </c>
      <c r="C313">
        <v>1222.599976</v>
      </c>
      <c r="D313">
        <v>1202.1999510000001</v>
      </c>
      <c r="E313">
        <v>1220.170044</v>
      </c>
      <c r="F313">
        <v>1220.170044</v>
      </c>
      <c r="G313">
        <v>1307000</v>
      </c>
      <c r="H313" t="s">
        <v>31</v>
      </c>
    </row>
    <row r="314" spans="1:8" x14ac:dyDescent="0.5">
      <c r="A314" s="2">
        <v>43720</v>
      </c>
      <c r="B314" s="21">
        <v>1224.3000489999999</v>
      </c>
      <c r="C314">
        <v>1241.8599850000001</v>
      </c>
      <c r="D314">
        <v>1223.0200199999999</v>
      </c>
      <c r="E314">
        <v>1234.25</v>
      </c>
      <c r="F314">
        <v>1234.25</v>
      </c>
      <c r="G314">
        <v>1725900</v>
      </c>
      <c r="H314" t="s">
        <v>31</v>
      </c>
    </row>
    <row r="315" spans="1:8" x14ac:dyDescent="0.5">
      <c r="A315" s="2">
        <v>43721</v>
      </c>
      <c r="B315" s="21">
        <v>1231.349976</v>
      </c>
      <c r="C315">
        <v>1240.880005</v>
      </c>
      <c r="D315">
        <v>1227.01001</v>
      </c>
      <c r="E315">
        <v>1239.5600589999999</v>
      </c>
      <c r="F315">
        <v>1239.5600589999999</v>
      </c>
      <c r="G315">
        <v>1301400</v>
      </c>
      <c r="H315" t="s">
        <v>31</v>
      </c>
    </row>
    <row r="316" spans="1:8" x14ac:dyDescent="0.5">
      <c r="A316" s="2">
        <v>43724</v>
      </c>
      <c r="B316" s="21">
        <v>1229.5200199999999</v>
      </c>
      <c r="C316">
        <v>1239.5600589999999</v>
      </c>
      <c r="D316">
        <v>1225.6099850000001</v>
      </c>
      <c r="E316">
        <v>1231.3000489999999</v>
      </c>
      <c r="F316">
        <v>1231.3000489999999</v>
      </c>
      <c r="G316">
        <v>1053300</v>
      </c>
      <c r="H316" t="s">
        <v>31</v>
      </c>
    </row>
    <row r="317" spans="1:8" x14ac:dyDescent="0.5">
      <c r="A317" s="2">
        <v>43725</v>
      </c>
      <c r="B317" s="21">
        <v>1230.400024</v>
      </c>
      <c r="C317">
        <v>1235</v>
      </c>
      <c r="D317">
        <v>1223.6899410000001</v>
      </c>
      <c r="E317">
        <v>1229.150024</v>
      </c>
      <c r="F317">
        <v>1229.150024</v>
      </c>
      <c r="G317">
        <v>955100</v>
      </c>
      <c r="H317" t="s">
        <v>31</v>
      </c>
    </row>
    <row r="318" spans="1:8" x14ac:dyDescent="0.5">
      <c r="A318" s="2">
        <v>43726</v>
      </c>
      <c r="B318" s="21">
        <v>1227.51001</v>
      </c>
      <c r="C318">
        <v>1235.6099850000001</v>
      </c>
      <c r="D318">
        <v>1216.530029</v>
      </c>
      <c r="E318">
        <v>1232.410034</v>
      </c>
      <c r="F318">
        <v>1232.410034</v>
      </c>
      <c r="G318">
        <v>1135100</v>
      </c>
      <c r="H318" t="s">
        <v>31</v>
      </c>
    </row>
    <row r="319" spans="1:8" x14ac:dyDescent="0.5">
      <c r="A319" s="2">
        <v>43727</v>
      </c>
      <c r="B319" s="21">
        <v>1232.0600589999999</v>
      </c>
      <c r="C319">
        <v>1244.4399410000001</v>
      </c>
      <c r="D319">
        <v>1232.0200199999999</v>
      </c>
      <c r="E319">
        <v>1238.709961</v>
      </c>
      <c r="F319">
        <v>1238.709961</v>
      </c>
      <c r="G319">
        <v>996000</v>
      </c>
      <c r="H319" t="s">
        <v>31</v>
      </c>
    </row>
    <row r="320" spans="1:8" x14ac:dyDescent="0.5">
      <c r="A320" s="2">
        <v>43728</v>
      </c>
      <c r="B320" s="21">
        <v>1233.119995</v>
      </c>
      <c r="C320">
        <v>1243.3199460000001</v>
      </c>
      <c r="D320">
        <v>1223.079956</v>
      </c>
      <c r="E320">
        <v>1229.9300539999999</v>
      </c>
      <c r="F320">
        <v>1229.9300539999999</v>
      </c>
      <c r="G320">
        <v>2270000</v>
      </c>
      <c r="H320" t="s">
        <v>31</v>
      </c>
    </row>
    <row r="321" spans="1:8" x14ac:dyDescent="0.5">
      <c r="A321" s="2">
        <v>43731</v>
      </c>
      <c r="B321" s="21">
        <v>1226</v>
      </c>
      <c r="C321">
        <v>1239.089966</v>
      </c>
      <c r="D321">
        <v>1224.170044</v>
      </c>
      <c r="E321">
        <v>1234.030029</v>
      </c>
      <c r="F321">
        <v>1234.030029</v>
      </c>
      <c r="G321">
        <v>1062400</v>
      </c>
      <c r="H321" t="s">
        <v>31</v>
      </c>
    </row>
    <row r="322" spans="1:8" x14ac:dyDescent="0.5">
      <c r="A322" s="2">
        <v>43732</v>
      </c>
      <c r="B322" s="21">
        <v>1240</v>
      </c>
      <c r="C322">
        <v>1246.73999</v>
      </c>
      <c r="D322">
        <v>1210.6800539999999</v>
      </c>
      <c r="E322">
        <v>1218.76001</v>
      </c>
      <c r="F322">
        <v>1218.76001</v>
      </c>
      <c r="G322">
        <v>1583200</v>
      </c>
      <c r="H322" t="s">
        <v>31</v>
      </c>
    </row>
    <row r="323" spans="1:8" x14ac:dyDescent="0.5">
      <c r="A323" s="2">
        <v>43733</v>
      </c>
      <c r="B323" s="21">
        <v>1215.8199460000001</v>
      </c>
      <c r="C323">
        <v>1248.3000489999999</v>
      </c>
      <c r="D323">
        <v>1210.089966</v>
      </c>
      <c r="E323">
        <v>1246.5200199999999</v>
      </c>
      <c r="F323">
        <v>1246.5200199999999</v>
      </c>
      <c r="G323">
        <v>1453000</v>
      </c>
      <c r="H323" t="s">
        <v>31</v>
      </c>
    </row>
    <row r="324" spans="1:8" x14ac:dyDescent="0.5">
      <c r="A324" s="2">
        <v>43734</v>
      </c>
      <c r="B324" s="21">
        <v>1241.959961</v>
      </c>
      <c r="C324">
        <v>1245</v>
      </c>
      <c r="D324">
        <v>1232.2679439999999</v>
      </c>
      <c r="E324">
        <v>1241.3900149999999</v>
      </c>
      <c r="F324">
        <v>1241.3900149999999</v>
      </c>
      <c r="G324">
        <v>1538000</v>
      </c>
      <c r="H324" t="s">
        <v>31</v>
      </c>
    </row>
    <row r="325" spans="1:8" x14ac:dyDescent="0.5">
      <c r="A325" s="2">
        <v>43735</v>
      </c>
      <c r="B325" s="21">
        <v>1243.01001</v>
      </c>
      <c r="C325">
        <v>1244.0200199999999</v>
      </c>
      <c r="D325">
        <v>1214.4499510000001</v>
      </c>
      <c r="E325">
        <v>1225.089966</v>
      </c>
      <c r="F325">
        <v>1225.089966</v>
      </c>
      <c r="G325">
        <v>1353900</v>
      </c>
      <c r="H325" t="s">
        <v>31</v>
      </c>
    </row>
    <row r="326" spans="1:8" x14ac:dyDescent="0.5">
      <c r="A326" s="2">
        <v>43738</v>
      </c>
      <c r="B326" s="21">
        <v>1220.969971</v>
      </c>
      <c r="C326">
        <v>1226</v>
      </c>
      <c r="D326">
        <v>1212.3000489999999</v>
      </c>
      <c r="E326">
        <v>1219</v>
      </c>
      <c r="F326">
        <v>1219</v>
      </c>
      <c r="G326">
        <v>1404100</v>
      </c>
      <c r="H326" t="s">
        <v>31</v>
      </c>
    </row>
    <row r="327" spans="1:8" x14ac:dyDescent="0.5">
      <c r="A327" s="2">
        <v>43739</v>
      </c>
      <c r="B327" s="21">
        <v>1219</v>
      </c>
      <c r="C327">
        <v>1231.2299800000001</v>
      </c>
      <c r="D327">
        <v>1203.579956</v>
      </c>
      <c r="E327">
        <v>1205.099976</v>
      </c>
      <c r="F327">
        <v>1205.099976</v>
      </c>
      <c r="G327">
        <v>1273500</v>
      </c>
      <c r="H327" t="s">
        <v>31</v>
      </c>
    </row>
    <row r="328" spans="1:8" x14ac:dyDescent="0.5">
      <c r="A328" s="2">
        <v>43740</v>
      </c>
      <c r="B328" s="21">
        <v>1196.9799800000001</v>
      </c>
      <c r="C328">
        <v>1196.9799800000001</v>
      </c>
      <c r="D328">
        <v>1171.290039</v>
      </c>
      <c r="E328">
        <v>1176.630005</v>
      </c>
      <c r="F328">
        <v>1176.630005</v>
      </c>
      <c r="G328">
        <v>1615100</v>
      </c>
      <c r="H328" t="s">
        <v>31</v>
      </c>
    </row>
    <row r="329" spans="1:8" x14ac:dyDescent="0.5">
      <c r="A329" s="2">
        <v>43741</v>
      </c>
      <c r="B329" s="21">
        <v>1180</v>
      </c>
      <c r="C329">
        <v>1189.0600589999999</v>
      </c>
      <c r="D329">
        <v>1162.4300539999999</v>
      </c>
      <c r="E329">
        <v>1187.829956</v>
      </c>
      <c r="F329">
        <v>1187.829956</v>
      </c>
      <c r="G329">
        <v>1621200</v>
      </c>
      <c r="H329" t="s">
        <v>31</v>
      </c>
    </row>
    <row r="330" spans="1:8" x14ac:dyDescent="0.5">
      <c r="A330" s="2">
        <v>43742</v>
      </c>
      <c r="B330" s="21">
        <v>1191.8900149999999</v>
      </c>
      <c r="C330">
        <v>1211.4399410000001</v>
      </c>
      <c r="D330">
        <v>1189.170044</v>
      </c>
      <c r="E330">
        <v>1209</v>
      </c>
      <c r="F330">
        <v>1209</v>
      </c>
      <c r="G330">
        <v>1162400</v>
      </c>
      <c r="H330" t="s">
        <v>31</v>
      </c>
    </row>
    <row r="331" spans="1:8" x14ac:dyDescent="0.5">
      <c r="A331" s="2">
        <v>43745</v>
      </c>
      <c r="B331" s="21">
        <v>1204.400024</v>
      </c>
      <c r="C331">
        <v>1218.2039789999999</v>
      </c>
      <c r="D331">
        <v>1203.75</v>
      </c>
      <c r="E331">
        <v>1207.6800539999999</v>
      </c>
      <c r="F331">
        <v>1207.6800539999999</v>
      </c>
      <c r="G331">
        <v>842900</v>
      </c>
      <c r="H331" t="s">
        <v>31</v>
      </c>
    </row>
    <row r="332" spans="1:8" x14ac:dyDescent="0.5">
      <c r="A332" s="2">
        <v>43746</v>
      </c>
      <c r="B332" s="21">
        <v>1197.589966</v>
      </c>
      <c r="C332">
        <v>1206.079956</v>
      </c>
      <c r="D332">
        <v>1189.01001</v>
      </c>
      <c r="E332">
        <v>1189.130005</v>
      </c>
      <c r="F332">
        <v>1189.130005</v>
      </c>
      <c r="G332">
        <v>1039300</v>
      </c>
      <c r="H332" t="s">
        <v>31</v>
      </c>
    </row>
    <row r="333" spans="1:8" x14ac:dyDescent="0.5">
      <c r="A333" s="2">
        <v>43747</v>
      </c>
      <c r="B333" s="21">
        <v>1199.349976</v>
      </c>
      <c r="C333">
        <v>1208.349976</v>
      </c>
      <c r="D333">
        <v>1197.630005</v>
      </c>
      <c r="E333">
        <v>1202.3100589999999</v>
      </c>
      <c r="F333">
        <v>1202.3100589999999</v>
      </c>
      <c r="G333">
        <v>867700</v>
      </c>
      <c r="H333" t="s">
        <v>31</v>
      </c>
    </row>
    <row r="334" spans="1:8" x14ac:dyDescent="0.5">
      <c r="A334" s="2">
        <v>43748</v>
      </c>
      <c r="B334" s="21">
        <v>1198.579956</v>
      </c>
      <c r="C334">
        <v>1215</v>
      </c>
      <c r="D334">
        <v>1197.339966</v>
      </c>
      <c r="E334">
        <v>1208.670044</v>
      </c>
      <c r="F334">
        <v>1208.670044</v>
      </c>
      <c r="G334">
        <v>846600</v>
      </c>
      <c r="H334" t="s">
        <v>31</v>
      </c>
    </row>
    <row r="335" spans="1:8" x14ac:dyDescent="0.5">
      <c r="A335" s="2">
        <v>43749</v>
      </c>
      <c r="B335" s="21">
        <v>1222.209961</v>
      </c>
      <c r="C335">
        <v>1228.3900149999999</v>
      </c>
      <c r="D335">
        <v>1213.73999</v>
      </c>
      <c r="E335">
        <v>1215.4499510000001</v>
      </c>
      <c r="F335">
        <v>1215.4499510000001</v>
      </c>
      <c r="G335">
        <v>1272700</v>
      </c>
      <c r="H335" t="s">
        <v>31</v>
      </c>
    </row>
    <row r="336" spans="1:8" x14ac:dyDescent="0.5">
      <c r="A336" s="2">
        <v>43752</v>
      </c>
      <c r="B336" s="21">
        <v>1212.339966</v>
      </c>
      <c r="C336">
        <v>1226.329956</v>
      </c>
      <c r="D336">
        <v>1211.76001</v>
      </c>
      <c r="E336">
        <v>1217.1400149999999</v>
      </c>
      <c r="F336">
        <v>1217.1400149999999</v>
      </c>
      <c r="G336">
        <v>867500</v>
      </c>
      <c r="H336" t="s">
        <v>31</v>
      </c>
    </row>
    <row r="337" spans="1:8" x14ac:dyDescent="0.5">
      <c r="A337" s="2">
        <v>43753</v>
      </c>
      <c r="B337" s="21">
        <v>1220.400024</v>
      </c>
      <c r="C337">
        <v>1247.329956</v>
      </c>
      <c r="D337">
        <v>1220.400024</v>
      </c>
      <c r="E337">
        <v>1243.01001</v>
      </c>
      <c r="F337">
        <v>1243.01001</v>
      </c>
      <c r="G337">
        <v>1381700</v>
      </c>
      <c r="H337" t="s">
        <v>31</v>
      </c>
    </row>
    <row r="338" spans="1:8" x14ac:dyDescent="0.5">
      <c r="A338" s="2">
        <v>43754</v>
      </c>
      <c r="B338" s="21">
        <v>1241.170044</v>
      </c>
      <c r="C338">
        <v>1254.73999</v>
      </c>
      <c r="D338">
        <v>1238.4499510000001</v>
      </c>
      <c r="E338">
        <v>1243.6400149999999</v>
      </c>
      <c r="F338">
        <v>1243.6400149999999</v>
      </c>
      <c r="G338">
        <v>1094600</v>
      </c>
      <c r="H338" t="s">
        <v>31</v>
      </c>
    </row>
    <row r="339" spans="1:8" x14ac:dyDescent="0.5">
      <c r="A339" s="2">
        <v>43755</v>
      </c>
      <c r="B339" s="21">
        <v>1250.9300539999999</v>
      </c>
      <c r="C339">
        <v>1263.3249510000001</v>
      </c>
      <c r="D339">
        <v>1249.9399410000001</v>
      </c>
      <c r="E339">
        <v>1253.0699460000001</v>
      </c>
      <c r="F339">
        <v>1253.0699460000001</v>
      </c>
      <c r="G339">
        <v>952400</v>
      </c>
      <c r="H339" t="s">
        <v>31</v>
      </c>
    </row>
    <row r="340" spans="1:8" x14ac:dyDescent="0.5">
      <c r="A340" s="2">
        <v>43756</v>
      </c>
      <c r="B340" s="21">
        <v>1253.459961</v>
      </c>
      <c r="C340">
        <v>1258.8900149999999</v>
      </c>
      <c r="D340">
        <v>1241.079956</v>
      </c>
      <c r="E340">
        <v>1245.48999</v>
      </c>
      <c r="F340">
        <v>1245.48999</v>
      </c>
      <c r="G340">
        <v>1352800</v>
      </c>
      <c r="H340" t="s">
        <v>31</v>
      </c>
    </row>
    <row r="341" spans="1:8" x14ac:dyDescent="0.5">
      <c r="A341" s="2">
        <v>43759</v>
      </c>
      <c r="B341" s="21">
        <v>1252.26001</v>
      </c>
      <c r="C341">
        <v>1254.6290280000001</v>
      </c>
      <c r="D341">
        <v>1240.599976</v>
      </c>
      <c r="E341">
        <v>1246.150024</v>
      </c>
      <c r="F341">
        <v>1246.150024</v>
      </c>
      <c r="G341">
        <v>1027200</v>
      </c>
      <c r="H341" t="s">
        <v>31</v>
      </c>
    </row>
    <row r="342" spans="1:8" x14ac:dyDescent="0.5">
      <c r="A342" s="2">
        <v>43760</v>
      </c>
      <c r="B342" s="21">
        <v>1247.849976</v>
      </c>
      <c r="C342">
        <v>1250.599976</v>
      </c>
      <c r="D342">
        <v>1241.380005</v>
      </c>
      <c r="E342">
        <v>1242.8000489999999</v>
      </c>
      <c r="F342">
        <v>1242.8000489999999</v>
      </c>
      <c r="G342">
        <v>1023800</v>
      </c>
      <c r="H342" t="s">
        <v>31</v>
      </c>
    </row>
    <row r="343" spans="1:8" x14ac:dyDescent="0.5">
      <c r="A343" s="2">
        <v>43761</v>
      </c>
      <c r="B343" s="21">
        <v>1242.3599850000001</v>
      </c>
      <c r="C343">
        <v>1259.8900149999999</v>
      </c>
      <c r="D343">
        <v>1242.3599850000001</v>
      </c>
      <c r="E343">
        <v>1259.130005</v>
      </c>
      <c r="F343">
        <v>1259.130005</v>
      </c>
      <c r="G343">
        <v>911500</v>
      </c>
      <c r="H343" t="s">
        <v>31</v>
      </c>
    </row>
    <row r="344" spans="1:8" x14ac:dyDescent="0.5">
      <c r="A344" s="2">
        <v>43762</v>
      </c>
      <c r="B344" s="21">
        <v>1260.900024</v>
      </c>
      <c r="C344">
        <v>1264</v>
      </c>
      <c r="D344">
        <v>1253.714966</v>
      </c>
      <c r="E344">
        <v>1260.98999</v>
      </c>
      <c r="F344">
        <v>1260.98999</v>
      </c>
      <c r="G344">
        <v>1028100</v>
      </c>
      <c r="H344" t="s">
        <v>31</v>
      </c>
    </row>
    <row r="345" spans="1:8" x14ac:dyDescent="0.5">
      <c r="A345" s="2">
        <v>43763</v>
      </c>
      <c r="B345" s="21">
        <v>1251.030029</v>
      </c>
      <c r="C345">
        <v>1269.599976</v>
      </c>
      <c r="D345">
        <v>1250.01001</v>
      </c>
      <c r="E345">
        <v>1265.130005</v>
      </c>
      <c r="F345">
        <v>1265.130005</v>
      </c>
      <c r="G345">
        <v>1213100</v>
      </c>
      <c r="H345" t="s">
        <v>31</v>
      </c>
    </row>
    <row r="346" spans="1:8" x14ac:dyDescent="0.5">
      <c r="A346" s="2">
        <v>43766</v>
      </c>
      <c r="B346" s="21">
        <v>1275.4499510000001</v>
      </c>
      <c r="C346">
        <v>1299.3100589999999</v>
      </c>
      <c r="D346">
        <v>1272.540039</v>
      </c>
      <c r="E346">
        <v>1290</v>
      </c>
      <c r="F346">
        <v>1290</v>
      </c>
      <c r="G346">
        <v>2613200</v>
      </c>
      <c r="H346" t="s">
        <v>31</v>
      </c>
    </row>
    <row r="347" spans="1:8" x14ac:dyDescent="0.5">
      <c r="A347" s="2">
        <v>43767</v>
      </c>
      <c r="B347" s="21">
        <v>1276.2299800000001</v>
      </c>
      <c r="C347">
        <v>1281.589966</v>
      </c>
      <c r="D347">
        <v>1257.2120359999999</v>
      </c>
      <c r="E347">
        <v>1262.619995</v>
      </c>
      <c r="F347">
        <v>1262.619995</v>
      </c>
      <c r="G347">
        <v>1886400</v>
      </c>
      <c r="H347" t="s">
        <v>31</v>
      </c>
    </row>
    <row r="348" spans="1:8" x14ac:dyDescent="0.5">
      <c r="A348" s="2">
        <v>43768</v>
      </c>
      <c r="B348" s="21">
        <v>1252.969971</v>
      </c>
      <c r="C348">
        <v>1269.3599850000001</v>
      </c>
      <c r="D348">
        <v>1252</v>
      </c>
      <c r="E348">
        <v>1261.290039</v>
      </c>
      <c r="F348">
        <v>1261.290039</v>
      </c>
      <c r="G348">
        <v>1408900</v>
      </c>
      <c r="H348" t="s">
        <v>31</v>
      </c>
    </row>
    <row r="349" spans="1:8" x14ac:dyDescent="0.5">
      <c r="A349" s="2">
        <v>43769</v>
      </c>
      <c r="B349" s="21">
        <v>1261.280029</v>
      </c>
      <c r="C349">
        <v>1267.670044</v>
      </c>
      <c r="D349">
        <v>1250.843018</v>
      </c>
      <c r="E349">
        <v>1260.1099850000001</v>
      </c>
      <c r="F349">
        <v>1260.1099850000001</v>
      </c>
      <c r="G349">
        <v>1455700</v>
      </c>
      <c r="H349" t="s">
        <v>31</v>
      </c>
    </row>
    <row r="350" spans="1:8" x14ac:dyDescent="0.5">
      <c r="A350" s="2">
        <v>43770</v>
      </c>
      <c r="B350" s="21">
        <v>1265</v>
      </c>
      <c r="C350">
        <v>1274.619995</v>
      </c>
      <c r="D350">
        <v>1260.5</v>
      </c>
      <c r="E350">
        <v>1273.73999</v>
      </c>
      <c r="F350">
        <v>1273.73999</v>
      </c>
      <c r="G350">
        <v>1670100</v>
      </c>
      <c r="H350" t="s">
        <v>31</v>
      </c>
    </row>
    <row r="351" spans="1:8" x14ac:dyDescent="0.5">
      <c r="A351" s="2">
        <v>43773</v>
      </c>
      <c r="B351" s="21">
        <v>1276.4499510000001</v>
      </c>
      <c r="C351">
        <v>1294.130005</v>
      </c>
      <c r="D351">
        <v>1276.3549800000001</v>
      </c>
      <c r="E351">
        <v>1291.369995</v>
      </c>
      <c r="F351">
        <v>1291.369995</v>
      </c>
      <c r="G351">
        <v>1501000</v>
      </c>
      <c r="H351" t="s">
        <v>31</v>
      </c>
    </row>
    <row r="352" spans="1:8" x14ac:dyDescent="0.5">
      <c r="A352" s="2">
        <v>43774</v>
      </c>
      <c r="B352" s="21">
        <v>1292.8900149999999</v>
      </c>
      <c r="C352">
        <v>1298.9300539999999</v>
      </c>
      <c r="D352">
        <v>1291.229004</v>
      </c>
      <c r="E352">
        <v>1292.030029</v>
      </c>
      <c r="F352">
        <v>1292.030029</v>
      </c>
      <c r="G352">
        <v>1282700</v>
      </c>
      <c r="H352" t="s">
        <v>31</v>
      </c>
    </row>
    <row r="353" spans="1:8" x14ac:dyDescent="0.5">
      <c r="A353" s="2">
        <v>43775</v>
      </c>
      <c r="B353" s="21">
        <v>1289.459961</v>
      </c>
      <c r="C353">
        <v>1293.7299800000001</v>
      </c>
      <c r="D353">
        <v>1282.5</v>
      </c>
      <c r="E353">
        <v>1291.8000489999999</v>
      </c>
      <c r="F353">
        <v>1291.8000489999999</v>
      </c>
      <c r="G353">
        <v>1152700</v>
      </c>
      <c r="H353" t="s">
        <v>31</v>
      </c>
    </row>
    <row r="354" spans="1:8" x14ac:dyDescent="0.5">
      <c r="A354" s="2">
        <v>43776</v>
      </c>
      <c r="B354" s="21">
        <v>1294.280029</v>
      </c>
      <c r="C354">
        <v>1323.73999</v>
      </c>
      <c r="D354">
        <v>1294.244995</v>
      </c>
      <c r="E354">
        <v>1308.8599850000001</v>
      </c>
      <c r="F354">
        <v>1308.8599850000001</v>
      </c>
      <c r="G354">
        <v>2030000</v>
      </c>
      <c r="H354" t="s">
        <v>31</v>
      </c>
    </row>
    <row r="355" spans="1:8" x14ac:dyDescent="0.5">
      <c r="A355" s="2">
        <v>43777</v>
      </c>
      <c r="B355" s="21">
        <v>1305.280029</v>
      </c>
      <c r="C355">
        <v>1318</v>
      </c>
      <c r="D355">
        <v>1304.36499</v>
      </c>
      <c r="E355">
        <v>1311.369995</v>
      </c>
      <c r="F355">
        <v>1311.369995</v>
      </c>
      <c r="G355">
        <v>1251400</v>
      </c>
      <c r="H355" t="s">
        <v>31</v>
      </c>
    </row>
    <row r="356" spans="1:8" x14ac:dyDescent="0.5">
      <c r="A356" s="2">
        <v>43780</v>
      </c>
      <c r="B356" s="21">
        <v>1303.1800539999999</v>
      </c>
      <c r="C356">
        <v>1306.4250489999999</v>
      </c>
      <c r="D356">
        <v>1297.410034</v>
      </c>
      <c r="E356">
        <v>1299.1899410000001</v>
      </c>
      <c r="F356">
        <v>1299.1899410000001</v>
      </c>
      <c r="G356">
        <v>1011900</v>
      </c>
      <c r="H356" t="s">
        <v>31</v>
      </c>
    </row>
    <row r="357" spans="1:8" x14ac:dyDescent="0.5">
      <c r="A357" s="2">
        <v>43781</v>
      </c>
      <c r="B357" s="21">
        <v>1300</v>
      </c>
      <c r="C357">
        <v>1310</v>
      </c>
      <c r="D357">
        <v>1295.7700199999999</v>
      </c>
      <c r="E357">
        <v>1298.8000489999999</v>
      </c>
      <c r="F357">
        <v>1298.8000489999999</v>
      </c>
      <c r="G357">
        <v>1085900</v>
      </c>
      <c r="H357" t="s">
        <v>31</v>
      </c>
    </row>
    <row r="358" spans="1:8" x14ac:dyDescent="0.5">
      <c r="A358" s="2">
        <v>43782</v>
      </c>
      <c r="B358" s="21">
        <v>1294.0699460000001</v>
      </c>
      <c r="C358">
        <v>1304.3000489999999</v>
      </c>
      <c r="D358">
        <v>1293.51001</v>
      </c>
      <c r="E358">
        <v>1298</v>
      </c>
      <c r="F358">
        <v>1298</v>
      </c>
      <c r="G358">
        <v>826700</v>
      </c>
      <c r="H358" t="s">
        <v>31</v>
      </c>
    </row>
    <row r="359" spans="1:8" x14ac:dyDescent="0.5">
      <c r="A359" s="2">
        <v>43783</v>
      </c>
      <c r="B359" s="21">
        <v>1297.5</v>
      </c>
      <c r="C359">
        <v>1317</v>
      </c>
      <c r="D359">
        <v>1295.650024</v>
      </c>
      <c r="E359">
        <v>1311.459961</v>
      </c>
      <c r="F359">
        <v>1311.459961</v>
      </c>
      <c r="G359">
        <v>1193500</v>
      </c>
      <c r="H359" t="s">
        <v>31</v>
      </c>
    </row>
    <row r="360" spans="1:8" x14ac:dyDescent="0.5">
      <c r="A360" s="2">
        <v>43784</v>
      </c>
      <c r="B360" s="21">
        <v>1318.9399410000001</v>
      </c>
      <c r="C360">
        <v>1334.880005</v>
      </c>
      <c r="D360">
        <v>1314.280029</v>
      </c>
      <c r="E360">
        <v>1334.869995</v>
      </c>
      <c r="F360">
        <v>1334.869995</v>
      </c>
      <c r="G360">
        <v>1782600</v>
      </c>
      <c r="H360" t="s">
        <v>31</v>
      </c>
    </row>
    <row r="361" spans="1:8" x14ac:dyDescent="0.5">
      <c r="A361" s="2">
        <v>43787</v>
      </c>
      <c r="B361" s="21">
        <v>1332.219971</v>
      </c>
      <c r="C361">
        <v>1335.529053</v>
      </c>
      <c r="D361">
        <v>1317.5</v>
      </c>
      <c r="E361">
        <v>1320.6999510000001</v>
      </c>
      <c r="F361">
        <v>1320.6999510000001</v>
      </c>
      <c r="G361">
        <v>1487400</v>
      </c>
      <c r="H361" t="s">
        <v>31</v>
      </c>
    </row>
    <row r="362" spans="1:8" x14ac:dyDescent="0.5">
      <c r="A362" s="2">
        <v>43788</v>
      </c>
      <c r="B362" s="21">
        <v>1327.6999510000001</v>
      </c>
      <c r="C362">
        <v>1327.6999510000001</v>
      </c>
      <c r="D362">
        <v>1312.8000489999999</v>
      </c>
      <c r="E362">
        <v>1315.459961</v>
      </c>
      <c r="F362">
        <v>1315.459961</v>
      </c>
      <c r="G362">
        <v>1269200</v>
      </c>
      <c r="H362" t="s">
        <v>31</v>
      </c>
    </row>
    <row r="363" spans="1:8" x14ac:dyDescent="0.5">
      <c r="A363" s="2">
        <v>43789</v>
      </c>
      <c r="B363" s="21">
        <v>1311.73999</v>
      </c>
      <c r="C363">
        <v>1315</v>
      </c>
      <c r="D363">
        <v>1291.150024</v>
      </c>
      <c r="E363">
        <v>1303.0500489999999</v>
      </c>
      <c r="F363">
        <v>1303.0500489999999</v>
      </c>
      <c r="G363">
        <v>1308600</v>
      </c>
      <c r="H363" t="s">
        <v>31</v>
      </c>
    </row>
    <row r="364" spans="1:8" x14ac:dyDescent="0.5">
      <c r="A364" s="2">
        <v>43790</v>
      </c>
      <c r="B364" s="21">
        <v>1301.4799800000001</v>
      </c>
      <c r="C364">
        <v>1312.589966</v>
      </c>
      <c r="D364">
        <v>1293</v>
      </c>
      <c r="E364">
        <v>1301.349976</v>
      </c>
      <c r="F364">
        <v>1301.349976</v>
      </c>
      <c r="G364">
        <v>995500</v>
      </c>
      <c r="H364" t="s">
        <v>31</v>
      </c>
    </row>
    <row r="365" spans="1:8" x14ac:dyDescent="0.5">
      <c r="A365" s="2">
        <v>43791</v>
      </c>
      <c r="B365" s="21">
        <v>1305.619995</v>
      </c>
      <c r="C365">
        <v>1308.7299800000001</v>
      </c>
      <c r="D365">
        <v>1291.410034</v>
      </c>
      <c r="E365">
        <v>1295.339966</v>
      </c>
      <c r="F365">
        <v>1295.339966</v>
      </c>
      <c r="G365">
        <v>1385700</v>
      </c>
      <c r="H365" t="s">
        <v>31</v>
      </c>
    </row>
    <row r="366" spans="1:8" x14ac:dyDescent="0.5">
      <c r="A366" s="2">
        <v>43794</v>
      </c>
      <c r="B366" s="21">
        <v>1299.1800539999999</v>
      </c>
      <c r="C366">
        <v>1311.3100589999999</v>
      </c>
      <c r="D366">
        <v>1298.130005</v>
      </c>
      <c r="E366">
        <v>1306.6899410000001</v>
      </c>
      <c r="F366">
        <v>1306.6899410000001</v>
      </c>
      <c r="G366">
        <v>1036200</v>
      </c>
      <c r="H366" t="s">
        <v>31</v>
      </c>
    </row>
    <row r="367" spans="1:8" x14ac:dyDescent="0.5">
      <c r="A367" s="2">
        <v>43795</v>
      </c>
      <c r="B367" s="21">
        <v>1309.8599850000001</v>
      </c>
      <c r="C367">
        <v>1314.8000489999999</v>
      </c>
      <c r="D367">
        <v>1305.089966</v>
      </c>
      <c r="E367">
        <v>1313.5500489999999</v>
      </c>
      <c r="F367">
        <v>1313.5500489999999</v>
      </c>
      <c r="G367">
        <v>1069700</v>
      </c>
      <c r="H367" t="s">
        <v>31</v>
      </c>
    </row>
    <row r="368" spans="1:8" x14ac:dyDescent="0.5">
      <c r="A368" s="2">
        <v>43796</v>
      </c>
      <c r="B368" s="21">
        <v>1315</v>
      </c>
      <c r="C368">
        <v>1318.3599850000001</v>
      </c>
      <c r="D368">
        <v>1309.630005</v>
      </c>
      <c r="E368">
        <v>1312.98999</v>
      </c>
      <c r="F368">
        <v>1312.98999</v>
      </c>
      <c r="G368">
        <v>995600</v>
      </c>
      <c r="H368" t="s">
        <v>31</v>
      </c>
    </row>
    <row r="369" spans="1:8" x14ac:dyDescent="0.5">
      <c r="A369" s="2">
        <v>43798</v>
      </c>
      <c r="B369" s="21">
        <v>1307.119995</v>
      </c>
      <c r="C369">
        <v>1310.204956</v>
      </c>
      <c r="D369">
        <v>1303.969971</v>
      </c>
      <c r="E369">
        <v>1304.959961</v>
      </c>
      <c r="F369">
        <v>1304.959961</v>
      </c>
      <c r="G369">
        <v>587000</v>
      </c>
      <c r="H369" t="s">
        <v>31</v>
      </c>
    </row>
    <row r="370" spans="1:8" x14ac:dyDescent="0.5">
      <c r="A370" s="2">
        <v>43801</v>
      </c>
      <c r="B370" s="21">
        <v>1301</v>
      </c>
      <c r="C370">
        <v>1305.829956</v>
      </c>
      <c r="D370">
        <v>1281</v>
      </c>
      <c r="E370">
        <v>1289.920044</v>
      </c>
      <c r="F370">
        <v>1289.920044</v>
      </c>
      <c r="G370">
        <v>1510900</v>
      </c>
      <c r="H370" t="s">
        <v>31</v>
      </c>
    </row>
    <row r="371" spans="1:8" x14ac:dyDescent="0.5">
      <c r="A371" s="2">
        <v>43802</v>
      </c>
      <c r="B371" s="21">
        <v>1279.5699460000001</v>
      </c>
      <c r="C371">
        <v>1298.4610600000001</v>
      </c>
      <c r="D371">
        <v>1279</v>
      </c>
      <c r="E371">
        <v>1295.280029</v>
      </c>
      <c r="F371">
        <v>1295.280029</v>
      </c>
      <c r="G371">
        <v>1143800</v>
      </c>
      <c r="H371" t="s">
        <v>31</v>
      </c>
    </row>
    <row r="372" spans="1:8" x14ac:dyDescent="0.5">
      <c r="A372" s="2">
        <v>43803</v>
      </c>
      <c r="B372" s="21">
        <v>1307.01001</v>
      </c>
      <c r="C372">
        <v>1325.8000489999999</v>
      </c>
      <c r="D372">
        <v>1304.869995</v>
      </c>
      <c r="E372">
        <v>1320.540039</v>
      </c>
      <c r="F372">
        <v>1320.540039</v>
      </c>
      <c r="G372">
        <v>1537500</v>
      </c>
      <c r="H372" t="s">
        <v>31</v>
      </c>
    </row>
    <row r="373" spans="1:8" x14ac:dyDescent="0.5">
      <c r="A373" s="2">
        <v>43804</v>
      </c>
      <c r="B373" s="21">
        <v>1328</v>
      </c>
      <c r="C373">
        <v>1329.3580320000001</v>
      </c>
      <c r="D373">
        <v>1316.4399410000001</v>
      </c>
      <c r="E373">
        <v>1328.130005</v>
      </c>
      <c r="F373">
        <v>1328.130005</v>
      </c>
      <c r="G373">
        <v>1212700</v>
      </c>
      <c r="H373" t="s">
        <v>31</v>
      </c>
    </row>
    <row r="374" spans="1:8" x14ac:dyDescent="0.5">
      <c r="A374" s="2">
        <v>43805</v>
      </c>
      <c r="B374" s="21">
        <v>1333.4399410000001</v>
      </c>
      <c r="C374">
        <v>1344</v>
      </c>
      <c r="D374">
        <v>1333.4399410000001</v>
      </c>
      <c r="E374">
        <v>1340.619995</v>
      </c>
      <c r="F374">
        <v>1340.619995</v>
      </c>
      <c r="G374">
        <v>1314800</v>
      </c>
      <c r="H374" t="s">
        <v>31</v>
      </c>
    </row>
    <row r="375" spans="1:8" x14ac:dyDescent="0.5">
      <c r="A375" s="2">
        <v>43808</v>
      </c>
      <c r="B375" s="21">
        <v>1338.040039</v>
      </c>
      <c r="C375">
        <v>1359.4499510000001</v>
      </c>
      <c r="D375">
        <v>1337.839966</v>
      </c>
      <c r="E375">
        <v>1343.5600589999999</v>
      </c>
      <c r="F375">
        <v>1343.5600589999999</v>
      </c>
      <c r="G375">
        <v>1354300</v>
      </c>
      <c r="H375" t="s">
        <v>31</v>
      </c>
    </row>
    <row r="376" spans="1:8" x14ac:dyDescent="0.5">
      <c r="A376" s="2">
        <v>43809</v>
      </c>
      <c r="B376" s="21">
        <v>1341.5</v>
      </c>
      <c r="C376">
        <v>1349.974976</v>
      </c>
      <c r="D376">
        <v>1336.040039</v>
      </c>
      <c r="E376">
        <v>1344.660034</v>
      </c>
      <c r="F376">
        <v>1344.660034</v>
      </c>
      <c r="G376">
        <v>1094100</v>
      </c>
      <c r="H376" t="s">
        <v>31</v>
      </c>
    </row>
    <row r="377" spans="1:8" x14ac:dyDescent="0.5">
      <c r="A377" s="2">
        <v>43810</v>
      </c>
      <c r="B377" s="21">
        <v>1350.839966</v>
      </c>
      <c r="C377">
        <v>1351.1999510000001</v>
      </c>
      <c r="D377">
        <v>1342.670044</v>
      </c>
      <c r="E377">
        <v>1345.0200199999999</v>
      </c>
      <c r="F377">
        <v>1345.0200199999999</v>
      </c>
      <c r="G377">
        <v>850400</v>
      </c>
      <c r="H377" t="s">
        <v>31</v>
      </c>
    </row>
    <row r="378" spans="1:8" x14ac:dyDescent="0.5">
      <c r="A378" s="2">
        <v>43811</v>
      </c>
      <c r="B378" s="21">
        <v>1345.9399410000001</v>
      </c>
      <c r="C378">
        <v>1355.775024</v>
      </c>
      <c r="D378">
        <v>1340.5</v>
      </c>
      <c r="E378">
        <v>1350.2700199999999</v>
      </c>
      <c r="F378">
        <v>1350.2700199999999</v>
      </c>
      <c r="G378">
        <v>1281000</v>
      </c>
      <c r="H378" t="s">
        <v>31</v>
      </c>
    </row>
    <row r="379" spans="1:8" x14ac:dyDescent="0.5">
      <c r="A379" s="2">
        <v>43812</v>
      </c>
      <c r="B379" s="21">
        <v>1347.9499510000001</v>
      </c>
      <c r="C379">
        <v>1353.093018</v>
      </c>
      <c r="D379">
        <v>1343.869995</v>
      </c>
      <c r="E379">
        <v>1347.829956</v>
      </c>
      <c r="F379">
        <v>1347.829956</v>
      </c>
      <c r="G379">
        <v>1549600</v>
      </c>
      <c r="H379" t="s">
        <v>31</v>
      </c>
    </row>
    <row r="380" spans="1:8" x14ac:dyDescent="0.5">
      <c r="A380" s="2">
        <v>43815</v>
      </c>
      <c r="B380" s="21">
        <v>1356.5</v>
      </c>
      <c r="C380">
        <v>1364.6800539999999</v>
      </c>
      <c r="D380">
        <v>1352.670044</v>
      </c>
      <c r="E380">
        <v>1361.170044</v>
      </c>
      <c r="F380">
        <v>1361.170044</v>
      </c>
      <c r="G380">
        <v>1397300</v>
      </c>
      <c r="H380" t="s">
        <v>31</v>
      </c>
    </row>
    <row r="381" spans="1:8" x14ac:dyDescent="0.5">
      <c r="A381" s="2">
        <v>43816</v>
      </c>
      <c r="B381" s="21">
        <v>1362.8900149999999</v>
      </c>
      <c r="C381">
        <v>1365</v>
      </c>
      <c r="D381">
        <v>1351.3229980000001</v>
      </c>
      <c r="E381">
        <v>1355.119995</v>
      </c>
      <c r="F381">
        <v>1355.119995</v>
      </c>
      <c r="G381">
        <v>1854000</v>
      </c>
      <c r="H381" t="s">
        <v>31</v>
      </c>
    </row>
    <row r="382" spans="1:8" x14ac:dyDescent="0.5">
      <c r="A382" s="2">
        <v>43817</v>
      </c>
      <c r="B382" s="21">
        <v>1356.599976</v>
      </c>
      <c r="C382">
        <v>1360.469971</v>
      </c>
      <c r="D382">
        <v>1351</v>
      </c>
      <c r="E382">
        <v>1352.619995</v>
      </c>
      <c r="F382">
        <v>1352.619995</v>
      </c>
      <c r="G382">
        <v>1522600</v>
      </c>
      <c r="H382" t="s">
        <v>31</v>
      </c>
    </row>
    <row r="383" spans="1:8" x14ac:dyDescent="0.5">
      <c r="A383" s="2">
        <v>43818</v>
      </c>
      <c r="B383" s="21">
        <v>1351.8199460000001</v>
      </c>
      <c r="C383">
        <v>1358.099976</v>
      </c>
      <c r="D383">
        <v>1348.9849850000001</v>
      </c>
      <c r="E383">
        <v>1356.040039</v>
      </c>
      <c r="F383">
        <v>1356.040039</v>
      </c>
      <c r="G383">
        <v>1469900</v>
      </c>
      <c r="H383" t="s">
        <v>31</v>
      </c>
    </row>
    <row r="384" spans="1:8" x14ac:dyDescent="0.5">
      <c r="A384" s="2">
        <v>43819</v>
      </c>
      <c r="B384" s="21">
        <v>1363.349976</v>
      </c>
      <c r="C384">
        <v>1363.6400149999999</v>
      </c>
      <c r="D384">
        <v>1349</v>
      </c>
      <c r="E384">
        <v>1349.589966</v>
      </c>
      <c r="F384">
        <v>1349.589966</v>
      </c>
      <c r="G384">
        <v>3315000</v>
      </c>
      <c r="H384" t="s">
        <v>31</v>
      </c>
    </row>
    <row r="385" spans="1:8" x14ac:dyDescent="0.5">
      <c r="A385" s="2">
        <v>43822</v>
      </c>
      <c r="B385" s="21">
        <v>1355.869995</v>
      </c>
      <c r="C385">
        <v>1359.8000489999999</v>
      </c>
      <c r="D385">
        <v>1346.51001</v>
      </c>
      <c r="E385">
        <v>1348.839966</v>
      </c>
      <c r="F385">
        <v>1348.839966</v>
      </c>
      <c r="G385">
        <v>883100</v>
      </c>
      <c r="H385" t="s">
        <v>31</v>
      </c>
    </row>
    <row r="386" spans="1:8" x14ac:dyDescent="0.5">
      <c r="A386" s="2">
        <v>43823</v>
      </c>
      <c r="B386" s="21">
        <v>1348.5</v>
      </c>
      <c r="C386">
        <v>1350.26001</v>
      </c>
      <c r="D386">
        <v>1342.780029</v>
      </c>
      <c r="E386">
        <v>1343.5600589999999</v>
      </c>
      <c r="F386">
        <v>1343.5600589999999</v>
      </c>
      <c r="G386">
        <v>347500</v>
      </c>
      <c r="H386" t="s">
        <v>31</v>
      </c>
    </row>
    <row r="387" spans="1:8" x14ac:dyDescent="0.5">
      <c r="A387" s="2">
        <v>43825</v>
      </c>
      <c r="B387" s="21">
        <v>1346.170044</v>
      </c>
      <c r="C387">
        <v>1361.3270259999999</v>
      </c>
      <c r="D387">
        <v>1344.469971</v>
      </c>
      <c r="E387">
        <v>1360.400024</v>
      </c>
      <c r="F387">
        <v>1360.400024</v>
      </c>
      <c r="G387">
        <v>667500</v>
      </c>
      <c r="H387" t="s">
        <v>31</v>
      </c>
    </row>
    <row r="388" spans="1:8" x14ac:dyDescent="0.5">
      <c r="A388" s="2">
        <v>43826</v>
      </c>
      <c r="B388" s="21">
        <v>1362.98999</v>
      </c>
      <c r="C388">
        <v>1364.530029</v>
      </c>
      <c r="D388">
        <v>1349.3100589999999</v>
      </c>
      <c r="E388">
        <v>1351.8900149999999</v>
      </c>
      <c r="F388">
        <v>1351.8900149999999</v>
      </c>
      <c r="G388">
        <v>1038400</v>
      </c>
      <c r="H388" t="s">
        <v>31</v>
      </c>
    </row>
    <row r="389" spans="1:8" x14ac:dyDescent="0.5">
      <c r="A389" s="2">
        <v>43829</v>
      </c>
      <c r="B389" s="21">
        <v>1350</v>
      </c>
      <c r="C389">
        <v>1353</v>
      </c>
      <c r="D389">
        <v>1334.0200199999999</v>
      </c>
      <c r="E389">
        <v>1336.1400149999999</v>
      </c>
      <c r="F389">
        <v>1336.1400149999999</v>
      </c>
      <c r="G389">
        <v>1050900</v>
      </c>
      <c r="H389" t="s">
        <v>31</v>
      </c>
    </row>
    <row r="390" spans="1:8" x14ac:dyDescent="0.5">
      <c r="A390" s="2">
        <v>43830</v>
      </c>
      <c r="B390" s="21">
        <v>1330.1099850000001</v>
      </c>
      <c r="C390">
        <v>1338</v>
      </c>
      <c r="D390">
        <v>1329.084961</v>
      </c>
      <c r="E390">
        <v>1337.0200199999999</v>
      </c>
      <c r="F390">
        <v>1337.0200199999999</v>
      </c>
      <c r="G390">
        <v>961800</v>
      </c>
      <c r="H390" t="s">
        <v>31</v>
      </c>
    </row>
    <row r="391" spans="1:8" x14ac:dyDescent="0.5">
      <c r="A391" s="2">
        <v>43832</v>
      </c>
      <c r="B391" s="21">
        <v>1341.5500489999999</v>
      </c>
      <c r="C391">
        <v>1368.1400149999999</v>
      </c>
      <c r="D391">
        <v>1341.5500489999999</v>
      </c>
      <c r="E391">
        <v>1367.369995</v>
      </c>
      <c r="F391">
        <v>1367.369995</v>
      </c>
      <c r="G391">
        <v>1406600</v>
      </c>
      <c r="H391" t="s">
        <v>31</v>
      </c>
    </row>
    <row r="392" spans="1:8" x14ac:dyDescent="0.5">
      <c r="A392" s="2">
        <v>43833</v>
      </c>
      <c r="B392" s="21">
        <v>1347.8599850000001</v>
      </c>
      <c r="C392">
        <v>1372.5</v>
      </c>
      <c r="D392">
        <v>1345.5439449999999</v>
      </c>
      <c r="E392">
        <v>1360.660034</v>
      </c>
      <c r="F392">
        <v>1360.660034</v>
      </c>
      <c r="G392">
        <v>1186400</v>
      </c>
      <c r="H392" t="s">
        <v>31</v>
      </c>
    </row>
    <row r="393" spans="1:8" x14ac:dyDescent="0.5">
      <c r="A393" s="2">
        <v>43836</v>
      </c>
      <c r="B393" s="21">
        <v>1350</v>
      </c>
      <c r="C393">
        <v>1396.5</v>
      </c>
      <c r="D393">
        <v>1350</v>
      </c>
      <c r="E393">
        <v>1394.209961</v>
      </c>
      <c r="F393">
        <v>1394.209961</v>
      </c>
      <c r="G393">
        <v>1732300</v>
      </c>
      <c r="H393" t="s">
        <v>31</v>
      </c>
    </row>
    <row r="394" spans="1:8" x14ac:dyDescent="0.5">
      <c r="A394" s="2">
        <v>43837</v>
      </c>
      <c r="B394" s="21">
        <v>1397.9399410000001</v>
      </c>
      <c r="C394">
        <v>1402.98999</v>
      </c>
      <c r="D394">
        <v>1390.380005</v>
      </c>
      <c r="E394">
        <v>1393.339966</v>
      </c>
      <c r="F394">
        <v>1393.339966</v>
      </c>
      <c r="G394">
        <v>1502700</v>
      </c>
      <c r="H394" t="s">
        <v>31</v>
      </c>
    </row>
    <row r="395" spans="1:8" x14ac:dyDescent="0.5">
      <c r="A395" s="2">
        <v>43838</v>
      </c>
      <c r="B395" s="21">
        <v>1392.079956</v>
      </c>
      <c r="C395">
        <v>1411.579956</v>
      </c>
      <c r="D395">
        <v>1390.839966</v>
      </c>
      <c r="E395">
        <v>1404.3199460000001</v>
      </c>
      <c r="F395">
        <v>1404.3199460000001</v>
      </c>
      <c r="G395">
        <v>1528000</v>
      </c>
      <c r="H395" t="s">
        <v>31</v>
      </c>
    </row>
    <row r="396" spans="1:8" x14ac:dyDescent="0.5">
      <c r="A396" s="2">
        <v>43839</v>
      </c>
      <c r="B396" s="21">
        <v>1420.5699460000001</v>
      </c>
      <c r="C396">
        <v>1427.329956</v>
      </c>
      <c r="D396">
        <v>1410.2700199999999</v>
      </c>
      <c r="E396">
        <v>1419.829956</v>
      </c>
      <c r="F396">
        <v>1419.829956</v>
      </c>
      <c r="G396">
        <v>1500900</v>
      </c>
      <c r="H396" t="s">
        <v>31</v>
      </c>
    </row>
    <row r="397" spans="1:8" x14ac:dyDescent="0.5">
      <c r="A397" s="2">
        <v>43840</v>
      </c>
      <c r="B397" s="21">
        <v>1427.5600589999999</v>
      </c>
      <c r="C397">
        <v>1434.9289550000001</v>
      </c>
      <c r="D397">
        <v>1418.349976</v>
      </c>
      <c r="E397">
        <v>1429.7299800000001</v>
      </c>
      <c r="F397">
        <v>1429.7299800000001</v>
      </c>
      <c r="G397">
        <v>1820700</v>
      </c>
      <c r="H397" t="s">
        <v>31</v>
      </c>
    </row>
    <row r="398" spans="1:8" x14ac:dyDescent="0.5">
      <c r="A398" s="2">
        <v>43843</v>
      </c>
      <c r="B398" s="21">
        <v>1436.130005</v>
      </c>
      <c r="C398">
        <v>1440.5200199999999</v>
      </c>
      <c r="D398">
        <v>1426.0200199999999</v>
      </c>
      <c r="E398">
        <v>1439.2299800000001</v>
      </c>
      <c r="F398">
        <v>1439.2299800000001</v>
      </c>
      <c r="G398">
        <v>1652300</v>
      </c>
      <c r="H398" t="s">
        <v>31</v>
      </c>
    </row>
    <row r="399" spans="1:8" x14ac:dyDescent="0.5">
      <c r="A399" s="2">
        <v>43844</v>
      </c>
      <c r="B399" s="21">
        <v>1439.01001</v>
      </c>
      <c r="C399">
        <v>1441.8000489999999</v>
      </c>
      <c r="D399">
        <v>1428.369995</v>
      </c>
      <c r="E399">
        <v>1430.880005</v>
      </c>
      <c r="F399">
        <v>1430.880005</v>
      </c>
      <c r="G399">
        <v>1558900</v>
      </c>
      <c r="H399" t="s">
        <v>31</v>
      </c>
    </row>
    <row r="400" spans="1:8" x14ac:dyDescent="0.5">
      <c r="A400" s="2">
        <v>43845</v>
      </c>
      <c r="B400" s="21">
        <v>1430.209961</v>
      </c>
      <c r="C400">
        <v>1441.3950199999999</v>
      </c>
      <c r="D400">
        <v>1430.209961</v>
      </c>
      <c r="E400">
        <v>1439.1999510000001</v>
      </c>
      <c r="F400">
        <v>1439.1999510000001</v>
      </c>
      <c r="G400">
        <v>1282700</v>
      </c>
      <c r="H400" t="s">
        <v>31</v>
      </c>
    </row>
    <row r="401" spans="1:8" x14ac:dyDescent="0.5">
      <c r="A401" s="2">
        <v>43846</v>
      </c>
      <c r="B401" s="21">
        <v>1447.4399410000001</v>
      </c>
      <c r="C401">
        <v>1451.98999</v>
      </c>
      <c r="D401">
        <v>1440.920044</v>
      </c>
      <c r="E401">
        <v>1451.6999510000001</v>
      </c>
      <c r="F401">
        <v>1451.6999510000001</v>
      </c>
      <c r="G401">
        <v>1173700</v>
      </c>
      <c r="H401" t="s">
        <v>31</v>
      </c>
    </row>
    <row r="402" spans="1:8" x14ac:dyDescent="0.5">
      <c r="A402" s="2">
        <v>43847</v>
      </c>
      <c r="B402" s="21">
        <v>1462.910034</v>
      </c>
      <c r="C402">
        <v>1481.295044</v>
      </c>
      <c r="D402">
        <v>1458.219971</v>
      </c>
      <c r="E402">
        <v>1480.3900149999999</v>
      </c>
      <c r="F402">
        <v>1480.3900149999999</v>
      </c>
      <c r="G402">
        <v>2396200</v>
      </c>
      <c r="H402" t="s">
        <v>31</v>
      </c>
    </row>
    <row r="403" spans="1:8" x14ac:dyDescent="0.5">
      <c r="A403" s="2">
        <v>43851</v>
      </c>
      <c r="B403" s="21">
        <v>1479.119995</v>
      </c>
      <c r="C403">
        <v>1491.849976</v>
      </c>
      <c r="D403">
        <v>1471.1999510000001</v>
      </c>
      <c r="E403">
        <v>1484.400024</v>
      </c>
      <c r="F403">
        <v>1484.400024</v>
      </c>
      <c r="G403">
        <v>2036700</v>
      </c>
      <c r="H403" t="s">
        <v>31</v>
      </c>
    </row>
    <row r="404" spans="1:8" x14ac:dyDescent="0.5">
      <c r="A404" s="2">
        <v>43852</v>
      </c>
      <c r="B404" s="21">
        <v>1491</v>
      </c>
      <c r="C404">
        <v>1503.2139890000001</v>
      </c>
      <c r="D404">
        <v>1484.9300539999999</v>
      </c>
      <c r="E404">
        <v>1485.9499510000001</v>
      </c>
      <c r="F404">
        <v>1485.9499510000001</v>
      </c>
      <c r="G404">
        <v>1610800</v>
      </c>
      <c r="H404" t="s">
        <v>31</v>
      </c>
    </row>
    <row r="405" spans="1:8" x14ac:dyDescent="0.5">
      <c r="A405" s="2">
        <v>43853</v>
      </c>
      <c r="B405" s="21">
        <v>1487.6400149999999</v>
      </c>
      <c r="C405">
        <v>1495.5200199999999</v>
      </c>
      <c r="D405">
        <v>1482.099976</v>
      </c>
      <c r="E405">
        <v>1486.650024</v>
      </c>
      <c r="F405">
        <v>1486.650024</v>
      </c>
      <c r="G405">
        <v>1351200</v>
      </c>
      <c r="H405" t="s">
        <v>31</v>
      </c>
    </row>
    <row r="406" spans="1:8" x14ac:dyDescent="0.5">
      <c r="A406" s="2">
        <v>43854</v>
      </c>
      <c r="B406" s="21">
        <v>1493.589966</v>
      </c>
      <c r="C406">
        <v>1495.494995</v>
      </c>
      <c r="D406">
        <v>1465.25</v>
      </c>
      <c r="E406">
        <v>1466.709961</v>
      </c>
      <c r="F406">
        <v>1466.709961</v>
      </c>
      <c r="G406">
        <v>1784600</v>
      </c>
      <c r="H406" t="s">
        <v>31</v>
      </c>
    </row>
    <row r="407" spans="1:8" x14ac:dyDescent="0.5">
      <c r="A407" s="2">
        <v>43857</v>
      </c>
      <c r="B407" s="21">
        <v>1431</v>
      </c>
      <c r="C407">
        <v>1438.0699460000001</v>
      </c>
      <c r="D407">
        <v>1421.1999510000001</v>
      </c>
      <c r="E407">
        <v>1433.900024</v>
      </c>
      <c r="F407">
        <v>1433.900024</v>
      </c>
      <c r="G407">
        <v>1755200</v>
      </c>
      <c r="H407" t="s">
        <v>31</v>
      </c>
    </row>
    <row r="408" spans="1:8" x14ac:dyDescent="0.5">
      <c r="A408" s="2">
        <v>43858</v>
      </c>
      <c r="B408" s="21">
        <v>1443</v>
      </c>
      <c r="C408">
        <v>1456</v>
      </c>
      <c r="D408">
        <v>1432.469971</v>
      </c>
      <c r="E408">
        <v>1452.5600589999999</v>
      </c>
      <c r="F408">
        <v>1452.5600589999999</v>
      </c>
      <c r="G408">
        <v>1577400</v>
      </c>
      <c r="H408" t="s">
        <v>31</v>
      </c>
    </row>
    <row r="409" spans="1:8" x14ac:dyDescent="0.5">
      <c r="A409" s="2">
        <v>43859</v>
      </c>
      <c r="B409" s="21">
        <v>1458.8000489999999</v>
      </c>
      <c r="C409">
        <v>1465.4300539999999</v>
      </c>
      <c r="D409">
        <v>1446.73999</v>
      </c>
      <c r="E409">
        <v>1458.630005</v>
      </c>
      <c r="F409">
        <v>1458.630005</v>
      </c>
      <c r="G409">
        <v>1077700</v>
      </c>
      <c r="H409" t="s">
        <v>31</v>
      </c>
    </row>
    <row r="410" spans="1:8" x14ac:dyDescent="0.5">
      <c r="A410" s="2">
        <v>43860</v>
      </c>
      <c r="B410" s="21">
        <v>1439.959961</v>
      </c>
      <c r="C410">
        <v>1457.280029</v>
      </c>
      <c r="D410">
        <v>1436.400024</v>
      </c>
      <c r="E410">
        <v>1455.839966</v>
      </c>
      <c r="F410">
        <v>1455.839966</v>
      </c>
      <c r="G410">
        <v>1339400</v>
      </c>
      <c r="H410" t="s">
        <v>31</v>
      </c>
    </row>
    <row r="411" spans="1:8" x14ac:dyDescent="0.5">
      <c r="A411" s="2">
        <v>43861</v>
      </c>
      <c r="B411" s="21">
        <v>1468.900024</v>
      </c>
      <c r="C411">
        <v>1470.130005</v>
      </c>
      <c r="D411">
        <v>1428.530029</v>
      </c>
      <c r="E411">
        <v>1434.2299800000001</v>
      </c>
      <c r="F411">
        <v>1434.2299800000001</v>
      </c>
      <c r="G411">
        <v>2417200</v>
      </c>
      <c r="H411" t="s">
        <v>31</v>
      </c>
    </row>
    <row r="412" spans="1:8" x14ac:dyDescent="0.5">
      <c r="A412" s="2">
        <v>43864</v>
      </c>
      <c r="B412" s="21">
        <v>1462</v>
      </c>
      <c r="C412">
        <v>1490</v>
      </c>
      <c r="D412">
        <v>1458.98999</v>
      </c>
      <c r="E412">
        <v>1485.9399410000001</v>
      </c>
      <c r="F412">
        <v>1485.9399410000001</v>
      </c>
      <c r="G412">
        <v>3055200</v>
      </c>
      <c r="H412" t="s">
        <v>31</v>
      </c>
    </row>
    <row r="413" spans="1:8" x14ac:dyDescent="0.5">
      <c r="A413" s="2">
        <v>43865</v>
      </c>
      <c r="B413" s="21">
        <v>1457.0699460000001</v>
      </c>
      <c r="C413">
        <v>1469.5</v>
      </c>
      <c r="D413">
        <v>1426.3000489999999</v>
      </c>
      <c r="E413">
        <v>1447.0699460000001</v>
      </c>
      <c r="F413">
        <v>1447.0699460000001</v>
      </c>
      <c r="G413">
        <v>3933000</v>
      </c>
      <c r="H413" t="s">
        <v>31</v>
      </c>
    </row>
    <row r="414" spans="1:8" x14ac:dyDescent="0.5">
      <c r="A414" s="2">
        <v>43866</v>
      </c>
      <c r="B414" s="21">
        <v>1462.420044</v>
      </c>
      <c r="C414">
        <v>1463.839966</v>
      </c>
      <c r="D414">
        <v>1430.5600589999999</v>
      </c>
      <c r="E414">
        <v>1448.2299800000001</v>
      </c>
      <c r="F414">
        <v>1448.2299800000001</v>
      </c>
      <c r="G414">
        <v>1986200</v>
      </c>
      <c r="H414" t="s">
        <v>31</v>
      </c>
    </row>
    <row r="415" spans="1:8" x14ac:dyDescent="0.5">
      <c r="A415" s="2">
        <v>43867</v>
      </c>
      <c r="B415" s="21">
        <v>1450.329956</v>
      </c>
      <c r="C415">
        <v>1482</v>
      </c>
      <c r="D415">
        <v>1449.5699460000001</v>
      </c>
      <c r="E415">
        <v>1476.2299800000001</v>
      </c>
      <c r="F415">
        <v>1476.2299800000001</v>
      </c>
      <c r="G415">
        <v>1679400</v>
      </c>
      <c r="H415" t="s">
        <v>31</v>
      </c>
    </row>
    <row r="416" spans="1:8" x14ac:dyDescent="0.5">
      <c r="A416" s="2">
        <v>43868</v>
      </c>
      <c r="B416" s="21">
        <v>1467.3000489999999</v>
      </c>
      <c r="C416">
        <v>1485.839966</v>
      </c>
      <c r="D416">
        <v>1466.349976</v>
      </c>
      <c r="E416">
        <v>1479.2299800000001</v>
      </c>
      <c r="F416">
        <v>1479.2299800000001</v>
      </c>
      <c r="G416">
        <v>1172300</v>
      </c>
      <c r="H416" t="s">
        <v>31</v>
      </c>
    </row>
    <row r="417" spans="1:8" x14ac:dyDescent="0.5">
      <c r="A417" s="2">
        <v>43871</v>
      </c>
      <c r="B417" s="21">
        <v>1474.3199460000001</v>
      </c>
      <c r="C417">
        <v>1509.5</v>
      </c>
      <c r="D417">
        <v>1474.3199460000001</v>
      </c>
      <c r="E417">
        <v>1508.6800539999999</v>
      </c>
      <c r="F417">
        <v>1508.6800539999999</v>
      </c>
      <c r="G417">
        <v>1419900</v>
      </c>
      <c r="H417" t="s">
        <v>31</v>
      </c>
    </row>
    <row r="418" spans="1:8" x14ac:dyDescent="0.5">
      <c r="A418" s="2">
        <v>43872</v>
      </c>
      <c r="B418" s="21">
        <v>1511.8100589999999</v>
      </c>
      <c r="C418">
        <v>1529.630005</v>
      </c>
      <c r="D418">
        <v>1505.637939</v>
      </c>
      <c r="E418">
        <v>1508.790039</v>
      </c>
      <c r="F418">
        <v>1508.790039</v>
      </c>
      <c r="G418">
        <v>1344600</v>
      </c>
      <c r="H418" t="s">
        <v>31</v>
      </c>
    </row>
    <row r="419" spans="1:8" x14ac:dyDescent="0.5">
      <c r="A419" s="2">
        <v>43873</v>
      </c>
      <c r="B419" s="21">
        <v>1514.4799800000001</v>
      </c>
      <c r="C419">
        <v>1520.6949460000001</v>
      </c>
      <c r="D419">
        <v>1508.1099850000001</v>
      </c>
      <c r="E419">
        <v>1518.2700199999999</v>
      </c>
      <c r="F419">
        <v>1518.2700199999999</v>
      </c>
      <c r="G419">
        <v>1167600</v>
      </c>
      <c r="H419" t="s">
        <v>31</v>
      </c>
    </row>
    <row r="420" spans="1:8" x14ac:dyDescent="0.5">
      <c r="A420" s="2">
        <v>43874</v>
      </c>
      <c r="B420" s="21">
        <v>1512.6899410000001</v>
      </c>
      <c r="C420">
        <v>1527.1800539999999</v>
      </c>
      <c r="D420">
        <v>1504.599976</v>
      </c>
      <c r="E420">
        <v>1514.660034</v>
      </c>
      <c r="F420">
        <v>1514.660034</v>
      </c>
      <c r="G420">
        <v>929500</v>
      </c>
      <c r="H420" t="s">
        <v>31</v>
      </c>
    </row>
    <row r="421" spans="1:8" x14ac:dyDescent="0.5">
      <c r="A421" s="2">
        <v>43875</v>
      </c>
      <c r="B421" s="21">
        <v>1515.599976</v>
      </c>
      <c r="C421">
        <v>1520.73999</v>
      </c>
      <c r="D421">
        <v>1507.339966</v>
      </c>
      <c r="E421">
        <v>1520.73999</v>
      </c>
      <c r="F421">
        <v>1520.73999</v>
      </c>
      <c r="G421">
        <v>1197800</v>
      </c>
      <c r="H421" t="s">
        <v>31</v>
      </c>
    </row>
    <row r="422" spans="1:8" x14ac:dyDescent="0.5">
      <c r="A422" s="2">
        <v>43879</v>
      </c>
      <c r="B422" s="21">
        <v>1515</v>
      </c>
      <c r="C422">
        <v>1531.630005</v>
      </c>
      <c r="D422">
        <v>1512.589966</v>
      </c>
      <c r="E422">
        <v>1519.670044</v>
      </c>
      <c r="F422">
        <v>1519.670044</v>
      </c>
      <c r="G422">
        <v>1120700</v>
      </c>
      <c r="H422" t="s">
        <v>31</v>
      </c>
    </row>
    <row r="423" spans="1:8" x14ac:dyDescent="0.5">
      <c r="A423" s="2">
        <v>43880</v>
      </c>
      <c r="B423" s="21">
        <v>1525.0699460000001</v>
      </c>
      <c r="C423">
        <v>1532.105957</v>
      </c>
      <c r="D423">
        <v>1521.400024</v>
      </c>
      <c r="E423">
        <v>1526.6899410000001</v>
      </c>
      <c r="F423">
        <v>1526.6899410000001</v>
      </c>
      <c r="G423">
        <v>949300</v>
      </c>
      <c r="H423" t="s">
        <v>31</v>
      </c>
    </row>
    <row r="424" spans="1:8" x14ac:dyDescent="0.5">
      <c r="A424" s="2">
        <v>43881</v>
      </c>
      <c r="B424" s="21">
        <v>1522</v>
      </c>
      <c r="C424">
        <v>1529.6400149999999</v>
      </c>
      <c r="D424">
        <v>1506.8199460000001</v>
      </c>
      <c r="E424">
        <v>1518.150024</v>
      </c>
      <c r="F424">
        <v>1518.150024</v>
      </c>
      <c r="G424">
        <v>1096600</v>
      </c>
      <c r="H424" t="s">
        <v>31</v>
      </c>
    </row>
    <row r="425" spans="1:8" x14ac:dyDescent="0.5">
      <c r="A425" s="2">
        <v>43882</v>
      </c>
      <c r="B425" s="21">
        <v>1508.030029</v>
      </c>
      <c r="C425">
        <v>1512.214966</v>
      </c>
      <c r="D425">
        <v>1480.4399410000001</v>
      </c>
      <c r="E425">
        <v>1485.1099850000001</v>
      </c>
      <c r="F425">
        <v>1485.1099850000001</v>
      </c>
      <c r="G425">
        <v>1731700</v>
      </c>
      <c r="H425" t="s">
        <v>31</v>
      </c>
    </row>
    <row r="426" spans="1:8" x14ac:dyDescent="0.5">
      <c r="A426" s="2">
        <v>43885</v>
      </c>
      <c r="B426" s="21">
        <v>1426.1099850000001</v>
      </c>
      <c r="C426">
        <v>1436.969971</v>
      </c>
      <c r="D426">
        <v>1411.3900149999999</v>
      </c>
      <c r="E426">
        <v>1421.589966</v>
      </c>
      <c r="F426">
        <v>1421.589966</v>
      </c>
      <c r="G426">
        <v>2867100</v>
      </c>
      <c r="H426" t="s">
        <v>31</v>
      </c>
    </row>
    <row r="427" spans="1:8" x14ac:dyDescent="0.5">
      <c r="A427" s="2">
        <v>43886</v>
      </c>
      <c r="B427" s="21">
        <v>1433</v>
      </c>
      <c r="C427">
        <v>1438.1400149999999</v>
      </c>
      <c r="D427">
        <v>1382.400024</v>
      </c>
      <c r="E427">
        <v>1388.4499510000001</v>
      </c>
      <c r="F427">
        <v>1388.4499510000001</v>
      </c>
      <c r="G427">
        <v>2478300</v>
      </c>
      <c r="H427" t="s">
        <v>31</v>
      </c>
    </row>
    <row r="428" spans="1:8" x14ac:dyDescent="0.5">
      <c r="A428" s="2">
        <v>43887</v>
      </c>
      <c r="B428" s="21">
        <v>1396.1400149999999</v>
      </c>
      <c r="C428">
        <v>1415.6999510000001</v>
      </c>
      <c r="D428">
        <v>1379</v>
      </c>
      <c r="E428">
        <v>1393.1800539999999</v>
      </c>
      <c r="F428">
        <v>1393.1800539999999</v>
      </c>
      <c r="G428">
        <v>2202400</v>
      </c>
      <c r="H428" t="s">
        <v>31</v>
      </c>
    </row>
    <row r="429" spans="1:8" x14ac:dyDescent="0.5">
      <c r="A429" s="2">
        <v>43888</v>
      </c>
      <c r="B429" s="21">
        <v>1362.0600589999999</v>
      </c>
      <c r="C429">
        <v>1371.7039789999999</v>
      </c>
      <c r="D429">
        <v>1317.170044</v>
      </c>
      <c r="E429">
        <v>1318.089966</v>
      </c>
      <c r="F429">
        <v>1318.089966</v>
      </c>
      <c r="G429">
        <v>2978300</v>
      </c>
      <c r="H429" t="s">
        <v>31</v>
      </c>
    </row>
    <row r="430" spans="1:8" x14ac:dyDescent="0.5">
      <c r="A430" s="2">
        <v>43889</v>
      </c>
      <c r="B430" s="21">
        <v>1277.5</v>
      </c>
      <c r="C430">
        <v>1341.1400149999999</v>
      </c>
      <c r="D430">
        <v>1271</v>
      </c>
      <c r="E430">
        <v>1339.329956</v>
      </c>
      <c r="F430">
        <v>1339.329956</v>
      </c>
      <c r="G430">
        <v>3790600</v>
      </c>
      <c r="H430" t="s">
        <v>31</v>
      </c>
    </row>
    <row r="431" spans="1:8" x14ac:dyDescent="0.5">
      <c r="A431" s="2">
        <v>43892</v>
      </c>
      <c r="B431" s="21">
        <v>1351.6099850000001</v>
      </c>
      <c r="C431">
        <v>1390.869995</v>
      </c>
      <c r="D431">
        <v>1326.8149410000001</v>
      </c>
      <c r="E431">
        <v>1389.1099850000001</v>
      </c>
      <c r="F431">
        <v>1389.1099850000001</v>
      </c>
      <c r="G431">
        <v>2431500</v>
      </c>
      <c r="H431" t="s">
        <v>31</v>
      </c>
    </row>
    <row r="432" spans="1:8" x14ac:dyDescent="0.5">
      <c r="A432" s="2">
        <v>43893</v>
      </c>
      <c r="B432" s="21">
        <v>1399.420044</v>
      </c>
      <c r="C432">
        <v>1410.150024</v>
      </c>
      <c r="D432">
        <v>1332</v>
      </c>
      <c r="E432">
        <v>1341.3900149999999</v>
      </c>
      <c r="F432">
        <v>1341.3900149999999</v>
      </c>
      <c r="G432">
        <v>2402300</v>
      </c>
      <c r="H432" t="s">
        <v>31</v>
      </c>
    </row>
    <row r="433" spans="1:8" x14ac:dyDescent="0.5">
      <c r="A433" s="2">
        <v>43894</v>
      </c>
      <c r="B433" s="21">
        <v>1359.2299800000001</v>
      </c>
      <c r="C433">
        <v>1388.089966</v>
      </c>
      <c r="D433">
        <v>1343.1099850000001</v>
      </c>
      <c r="E433">
        <v>1386.5200199999999</v>
      </c>
      <c r="F433">
        <v>1386.5200199999999</v>
      </c>
      <c r="G433">
        <v>1913300</v>
      </c>
      <c r="H433" t="s">
        <v>31</v>
      </c>
    </row>
    <row r="434" spans="1:8" x14ac:dyDescent="0.5">
      <c r="A434" s="2">
        <v>43895</v>
      </c>
      <c r="B434" s="21">
        <v>1350.1999510000001</v>
      </c>
      <c r="C434">
        <v>1358.910034</v>
      </c>
      <c r="D434">
        <v>1305.099976</v>
      </c>
      <c r="E434">
        <v>1319.040039</v>
      </c>
      <c r="F434">
        <v>1319.040039</v>
      </c>
      <c r="G434">
        <v>2561300</v>
      </c>
      <c r="H434" t="s">
        <v>31</v>
      </c>
    </row>
    <row r="435" spans="1:8" x14ac:dyDescent="0.5">
      <c r="A435" s="2">
        <v>43896</v>
      </c>
      <c r="B435" s="21">
        <v>1277.0600589999999</v>
      </c>
      <c r="C435">
        <v>1306.219971</v>
      </c>
      <c r="D435">
        <v>1261.0500489999999</v>
      </c>
      <c r="E435">
        <v>1298.410034</v>
      </c>
      <c r="F435">
        <v>1298.410034</v>
      </c>
      <c r="G435">
        <v>2660600</v>
      </c>
      <c r="H435" t="s">
        <v>31</v>
      </c>
    </row>
    <row r="436" spans="1:8" x14ac:dyDescent="0.5">
      <c r="A436" s="2">
        <v>43899</v>
      </c>
      <c r="B436" s="21">
        <v>1205.3000489999999</v>
      </c>
      <c r="C436">
        <v>1254.76001</v>
      </c>
      <c r="D436">
        <v>1200</v>
      </c>
      <c r="E436">
        <v>1215.5600589999999</v>
      </c>
      <c r="F436">
        <v>1215.5600589999999</v>
      </c>
      <c r="G436">
        <v>3365400</v>
      </c>
      <c r="H436" t="s">
        <v>31</v>
      </c>
    </row>
    <row r="437" spans="1:8" x14ac:dyDescent="0.5">
      <c r="A437" s="2">
        <v>43900</v>
      </c>
      <c r="B437" s="21">
        <v>1260</v>
      </c>
      <c r="C437">
        <v>1281.150024</v>
      </c>
      <c r="D437">
        <v>1218.7700199999999</v>
      </c>
      <c r="E437">
        <v>1280.3900149999999</v>
      </c>
      <c r="F437">
        <v>1280.3900149999999</v>
      </c>
      <c r="G437">
        <v>2611400</v>
      </c>
      <c r="H437" t="s">
        <v>31</v>
      </c>
    </row>
    <row r="438" spans="1:8" x14ac:dyDescent="0.5">
      <c r="A438" s="2">
        <v>43901</v>
      </c>
      <c r="B438" s="21">
        <v>1249.6999510000001</v>
      </c>
      <c r="C438">
        <v>1260.959961</v>
      </c>
      <c r="D438">
        <v>1196.0699460000001</v>
      </c>
      <c r="E438">
        <v>1215.410034</v>
      </c>
      <c r="F438">
        <v>1215.410034</v>
      </c>
      <c r="G438">
        <v>2608500</v>
      </c>
      <c r="H438" t="s">
        <v>31</v>
      </c>
    </row>
    <row r="439" spans="1:8" x14ac:dyDescent="0.5">
      <c r="A439" s="2">
        <v>43902</v>
      </c>
      <c r="B439" s="21">
        <v>1126</v>
      </c>
      <c r="C439">
        <v>1193.869995</v>
      </c>
      <c r="D439">
        <v>1113.3000489999999</v>
      </c>
      <c r="E439">
        <v>1114.910034</v>
      </c>
      <c r="F439">
        <v>1114.910034</v>
      </c>
      <c r="G439">
        <v>4226700</v>
      </c>
      <c r="H439" t="s">
        <v>31</v>
      </c>
    </row>
    <row r="440" spans="1:8" x14ac:dyDescent="0.5">
      <c r="A440" s="2">
        <v>43903</v>
      </c>
      <c r="B440" s="21">
        <v>1179</v>
      </c>
      <c r="C440">
        <v>1219.76001</v>
      </c>
      <c r="D440">
        <v>1117.1429439999999</v>
      </c>
      <c r="E440">
        <v>1219.7299800000001</v>
      </c>
      <c r="F440">
        <v>1219.7299800000001</v>
      </c>
      <c r="G440">
        <v>3700100</v>
      </c>
      <c r="H440" t="s">
        <v>31</v>
      </c>
    </row>
    <row r="441" spans="1:8" x14ac:dyDescent="0.5">
      <c r="A441" s="2">
        <v>43906</v>
      </c>
      <c r="B441" s="21">
        <v>1096</v>
      </c>
      <c r="C441">
        <v>1152.2669679999999</v>
      </c>
      <c r="D441">
        <v>1074.4399410000001</v>
      </c>
      <c r="E441">
        <v>1084.329956</v>
      </c>
      <c r="F441">
        <v>1084.329956</v>
      </c>
      <c r="G441">
        <v>4252400</v>
      </c>
      <c r="H441" t="s">
        <v>31</v>
      </c>
    </row>
    <row r="442" spans="1:8" x14ac:dyDescent="0.5">
      <c r="A442" s="2">
        <v>43907</v>
      </c>
      <c r="B442" s="21">
        <v>1093.1099850000001</v>
      </c>
      <c r="C442">
        <v>1130.8599850000001</v>
      </c>
      <c r="D442">
        <v>1056.01001</v>
      </c>
      <c r="E442">
        <v>1119.8000489999999</v>
      </c>
      <c r="F442">
        <v>1119.8000489999999</v>
      </c>
      <c r="G442">
        <v>3861500</v>
      </c>
      <c r="H442" t="s">
        <v>31</v>
      </c>
    </row>
    <row r="443" spans="1:8" x14ac:dyDescent="0.5">
      <c r="A443" s="2">
        <v>43908</v>
      </c>
      <c r="B443" s="21">
        <v>1056.51001</v>
      </c>
      <c r="C443">
        <v>1106.5</v>
      </c>
      <c r="D443">
        <v>1037.280029</v>
      </c>
      <c r="E443">
        <v>1096.8000489999999</v>
      </c>
      <c r="F443">
        <v>1096.8000489999999</v>
      </c>
      <c r="G443">
        <v>4233400</v>
      </c>
      <c r="H443" t="s">
        <v>31</v>
      </c>
    </row>
    <row r="444" spans="1:8" x14ac:dyDescent="0.5">
      <c r="A444" s="2">
        <v>43909</v>
      </c>
      <c r="B444" s="21">
        <v>1093.0500489999999</v>
      </c>
      <c r="C444">
        <v>1157.969971</v>
      </c>
      <c r="D444">
        <v>1060.1080320000001</v>
      </c>
      <c r="E444">
        <v>1115.290039</v>
      </c>
      <c r="F444">
        <v>1115.290039</v>
      </c>
      <c r="G444">
        <v>3651100</v>
      </c>
      <c r="H444" t="s">
        <v>31</v>
      </c>
    </row>
    <row r="445" spans="1:8" x14ac:dyDescent="0.5">
      <c r="A445" s="2">
        <v>43910</v>
      </c>
      <c r="B445" s="21">
        <v>1135.719971</v>
      </c>
      <c r="C445">
        <v>1143.98999</v>
      </c>
      <c r="D445">
        <v>1065.48999</v>
      </c>
      <c r="E445">
        <v>1072.3199460000001</v>
      </c>
      <c r="F445">
        <v>1072.3199460000001</v>
      </c>
      <c r="G445">
        <v>3601800</v>
      </c>
      <c r="H445" t="s">
        <v>31</v>
      </c>
    </row>
    <row r="446" spans="1:8" x14ac:dyDescent="0.5">
      <c r="A446" s="2">
        <v>43913</v>
      </c>
      <c r="B446" s="21">
        <v>1061.3199460000001</v>
      </c>
      <c r="C446">
        <v>1071.3199460000001</v>
      </c>
      <c r="D446">
        <v>1013.536011</v>
      </c>
      <c r="E446">
        <v>1056.619995</v>
      </c>
      <c r="F446">
        <v>1056.619995</v>
      </c>
      <c r="G446">
        <v>4044100</v>
      </c>
      <c r="H446" t="s">
        <v>31</v>
      </c>
    </row>
    <row r="447" spans="1:8" x14ac:dyDescent="0.5">
      <c r="A447" s="2">
        <v>43914</v>
      </c>
      <c r="B447" s="21">
        <v>1103.7700199999999</v>
      </c>
      <c r="C447">
        <v>1135</v>
      </c>
      <c r="D447">
        <v>1090.619995</v>
      </c>
      <c r="E447">
        <v>1134.459961</v>
      </c>
      <c r="F447">
        <v>1134.459961</v>
      </c>
      <c r="G447">
        <v>3344500</v>
      </c>
      <c r="H447" t="s">
        <v>31</v>
      </c>
    </row>
    <row r="448" spans="1:8" x14ac:dyDescent="0.5">
      <c r="A448" s="2">
        <v>43915</v>
      </c>
      <c r="B448" s="21">
        <v>1126.469971</v>
      </c>
      <c r="C448">
        <v>1148.900024</v>
      </c>
      <c r="D448">
        <v>1086.01001</v>
      </c>
      <c r="E448">
        <v>1102.48999</v>
      </c>
      <c r="F448">
        <v>1102.48999</v>
      </c>
      <c r="G448">
        <v>4081500</v>
      </c>
      <c r="H448" t="s">
        <v>31</v>
      </c>
    </row>
    <row r="449" spans="1:8" x14ac:dyDescent="0.5">
      <c r="A449" s="2">
        <v>43916</v>
      </c>
      <c r="B449" s="21">
        <v>1111.8000489999999</v>
      </c>
      <c r="C449">
        <v>1169.969971</v>
      </c>
      <c r="D449">
        <v>1093.530029</v>
      </c>
      <c r="E449">
        <v>1161.75</v>
      </c>
      <c r="F449">
        <v>1161.75</v>
      </c>
      <c r="G449">
        <v>3571700</v>
      </c>
      <c r="H449" t="s">
        <v>31</v>
      </c>
    </row>
    <row r="450" spans="1:8" x14ac:dyDescent="0.5">
      <c r="A450" s="2">
        <v>43917</v>
      </c>
      <c r="B450" s="21">
        <v>1125.670044</v>
      </c>
      <c r="C450">
        <v>1150.670044</v>
      </c>
      <c r="D450">
        <v>1105.910034</v>
      </c>
      <c r="E450">
        <v>1110.709961</v>
      </c>
      <c r="F450">
        <v>1110.709961</v>
      </c>
      <c r="G450">
        <v>3208500</v>
      </c>
      <c r="H450" t="s">
        <v>31</v>
      </c>
    </row>
    <row r="451" spans="1:8" x14ac:dyDescent="0.5">
      <c r="A451" s="2">
        <v>43920</v>
      </c>
      <c r="B451" s="21">
        <v>1125.040039</v>
      </c>
      <c r="C451">
        <v>1151.630005</v>
      </c>
      <c r="D451">
        <v>1096.4799800000001</v>
      </c>
      <c r="E451">
        <v>1146.8199460000001</v>
      </c>
      <c r="F451">
        <v>1146.8199460000001</v>
      </c>
      <c r="G451">
        <v>2574100</v>
      </c>
      <c r="H451" t="s">
        <v>31</v>
      </c>
    </row>
    <row r="452" spans="1:8" x14ac:dyDescent="0.5">
      <c r="A452" s="2">
        <v>43921</v>
      </c>
      <c r="B452" s="21">
        <v>1147.3000489999999</v>
      </c>
      <c r="C452">
        <v>1175.3100589999999</v>
      </c>
      <c r="D452">
        <v>1138.1400149999999</v>
      </c>
      <c r="E452">
        <v>1162.8100589999999</v>
      </c>
      <c r="F452">
        <v>1162.8100589999999</v>
      </c>
      <c r="G452">
        <v>2486400</v>
      </c>
      <c r="H452" t="s">
        <v>31</v>
      </c>
    </row>
    <row r="453" spans="1:8" x14ac:dyDescent="0.5">
      <c r="A453" s="2">
        <v>43922</v>
      </c>
      <c r="B453" s="21">
        <v>1122</v>
      </c>
      <c r="C453">
        <v>1129.6899410000001</v>
      </c>
      <c r="D453">
        <v>1097.4499510000001</v>
      </c>
      <c r="E453">
        <v>1105.619995</v>
      </c>
      <c r="F453">
        <v>1105.619995</v>
      </c>
      <c r="G453">
        <v>2344200</v>
      </c>
      <c r="H453" t="s">
        <v>31</v>
      </c>
    </row>
    <row r="454" spans="1:8" x14ac:dyDescent="0.5">
      <c r="A454" s="2">
        <v>43923</v>
      </c>
      <c r="B454" s="21">
        <v>1098.26001</v>
      </c>
      <c r="C454">
        <v>1126.8599850000001</v>
      </c>
      <c r="D454">
        <v>1096.400024</v>
      </c>
      <c r="E454">
        <v>1120.839966</v>
      </c>
      <c r="F454">
        <v>1120.839966</v>
      </c>
      <c r="G454">
        <v>1964900</v>
      </c>
      <c r="H454" t="s">
        <v>31</v>
      </c>
    </row>
    <row r="455" spans="1:8" x14ac:dyDescent="0.5">
      <c r="A455" s="2">
        <v>43924</v>
      </c>
      <c r="B455" s="21">
        <v>1119.0150149999999</v>
      </c>
      <c r="C455">
        <v>1123.540039</v>
      </c>
      <c r="D455">
        <v>1079.8100589999999</v>
      </c>
      <c r="E455">
        <v>1097.880005</v>
      </c>
      <c r="F455">
        <v>1097.880005</v>
      </c>
      <c r="G455">
        <v>2313400</v>
      </c>
      <c r="H455" t="s">
        <v>31</v>
      </c>
    </row>
    <row r="456" spans="1:8" x14ac:dyDescent="0.5">
      <c r="A456" s="2">
        <v>43927</v>
      </c>
      <c r="B456" s="21">
        <v>1138</v>
      </c>
      <c r="C456">
        <v>1194.660034</v>
      </c>
      <c r="D456">
        <v>1130.9399410000001</v>
      </c>
      <c r="E456">
        <v>1186.920044</v>
      </c>
      <c r="F456">
        <v>1186.920044</v>
      </c>
      <c r="G456">
        <v>2664700</v>
      </c>
      <c r="H456" t="s">
        <v>31</v>
      </c>
    </row>
    <row r="457" spans="1:8" x14ac:dyDescent="0.5">
      <c r="A457" s="2">
        <v>43928</v>
      </c>
      <c r="B457" s="21">
        <v>1221</v>
      </c>
      <c r="C457">
        <v>1225</v>
      </c>
      <c r="D457">
        <v>1182.2299800000001</v>
      </c>
      <c r="E457">
        <v>1186.51001</v>
      </c>
      <c r="F457">
        <v>1186.51001</v>
      </c>
      <c r="G457">
        <v>2387300</v>
      </c>
      <c r="H457" t="s">
        <v>31</v>
      </c>
    </row>
    <row r="458" spans="1:8" x14ac:dyDescent="0.5">
      <c r="A458" s="2">
        <v>43929</v>
      </c>
      <c r="B458" s="21">
        <v>1206.5</v>
      </c>
      <c r="C458">
        <v>1219.0699460000001</v>
      </c>
      <c r="D458">
        <v>1188.160034</v>
      </c>
      <c r="E458">
        <v>1210.280029</v>
      </c>
      <c r="F458">
        <v>1210.280029</v>
      </c>
      <c r="G458">
        <v>1975100</v>
      </c>
      <c r="H458" t="s">
        <v>31</v>
      </c>
    </row>
    <row r="459" spans="1:8" x14ac:dyDescent="0.5">
      <c r="A459" s="2">
        <v>43930</v>
      </c>
      <c r="B459" s="21">
        <v>1224.079956</v>
      </c>
      <c r="C459">
        <v>1225.5699460000001</v>
      </c>
      <c r="D459">
        <v>1196.7349850000001</v>
      </c>
      <c r="E459">
        <v>1211.4499510000001</v>
      </c>
      <c r="F459">
        <v>1211.4499510000001</v>
      </c>
      <c r="G459">
        <v>2175400</v>
      </c>
      <c r="H459" t="s">
        <v>31</v>
      </c>
    </row>
    <row r="460" spans="1:8" x14ac:dyDescent="0.5">
      <c r="A460" s="2">
        <v>43934</v>
      </c>
      <c r="B460" s="21">
        <v>1209.1800539999999</v>
      </c>
      <c r="C460">
        <v>1220.51001</v>
      </c>
      <c r="D460">
        <v>1187.5980219999999</v>
      </c>
      <c r="E460">
        <v>1217.5600589999999</v>
      </c>
      <c r="F460">
        <v>1217.5600589999999</v>
      </c>
      <c r="G460">
        <v>1739800</v>
      </c>
      <c r="H460" t="s">
        <v>31</v>
      </c>
    </row>
    <row r="461" spans="1:8" x14ac:dyDescent="0.5">
      <c r="A461" s="2">
        <v>43935</v>
      </c>
      <c r="B461" s="21">
        <v>1245.089966</v>
      </c>
      <c r="C461">
        <v>1282.0699460000001</v>
      </c>
      <c r="D461">
        <v>1236.9300539999999</v>
      </c>
      <c r="E461">
        <v>1269.2299800000001</v>
      </c>
      <c r="F461">
        <v>1269.2299800000001</v>
      </c>
      <c r="G461">
        <v>2470400</v>
      </c>
      <c r="H461" t="s">
        <v>31</v>
      </c>
    </row>
    <row r="462" spans="1:8" x14ac:dyDescent="0.5">
      <c r="A462" s="2">
        <v>43936</v>
      </c>
      <c r="B462" s="21">
        <v>1245.6099850000001</v>
      </c>
      <c r="C462">
        <v>1280.459961</v>
      </c>
      <c r="D462">
        <v>1240.400024</v>
      </c>
      <c r="E462">
        <v>1262.469971</v>
      </c>
      <c r="F462">
        <v>1262.469971</v>
      </c>
      <c r="G462">
        <v>1671700</v>
      </c>
      <c r="H462" t="s">
        <v>31</v>
      </c>
    </row>
    <row r="463" spans="1:8" x14ac:dyDescent="0.5">
      <c r="A463" s="2">
        <v>43937</v>
      </c>
      <c r="B463" s="21">
        <v>1274.099976</v>
      </c>
      <c r="C463">
        <v>1279</v>
      </c>
      <c r="D463">
        <v>1242.619995</v>
      </c>
      <c r="E463">
        <v>1263.469971</v>
      </c>
      <c r="F463">
        <v>1263.469971</v>
      </c>
      <c r="G463">
        <v>2518100</v>
      </c>
      <c r="H463" t="s">
        <v>31</v>
      </c>
    </row>
    <row r="464" spans="1:8" x14ac:dyDescent="0.5">
      <c r="A464" s="2">
        <v>43938</v>
      </c>
      <c r="B464" s="21">
        <v>1284.849976</v>
      </c>
      <c r="C464">
        <v>1294.4300539999999</v>
      </c>
      <c r="D464">
        <v>1271.2299800000001</v>
      </c>
      <c r="E464">
        <v>1283.25</v>
      </c>
      <c r="F464">
        <v>1283.25</v>
      </c>
      <c r="G464">
        <v>1949000</v>
      </c>
      <c r="H464" t="s">
        <v>31</v>
      </c>
    </row>
    <row r="465" spans="1:8" x14ac:dyDescent="0.5">
      <c r="A465" s="2">
        <v>43941</v>
      </c>
      <c r="B465" s="21">
        <v>1271</v>
      </c>
      <c r="C465">
        <v>1281.599976</v>
      </c>
      <c r="D465">
        <v>1261.369995</v>
      </c>
      <c r="E465">
        <v>1266.6099850000001</v>
      </c>
      <c r="F465">
        <v>1266.6099850000001</v>
      </c>
      <c r="G465">
        <v>1695500</v>
      </c>
      <c r="H465" t="s">
        <v>31</v>
      </c>
    </row>
    <row r="466" spans="1:8" x14ac:dyDescent="0.5">
      <c r="A466" s="2">
        <v>43942</v>
      </c>
      <c r="B466" s="21">
        <v>1247</v>
      </c>
      <c r="C466">
        <v>1254.2700199999999</v>
      </c>
      <c r="D466">
        <v>1209.709961</v>
      </c>
      <c r="E466">
        <v>1216.339966</v>
      </c>
      <c r="F466">
        <v>1216.339966</v>
      </c>
      <c r="G466">
        <v>2153000</v>
      </c>
      <c r="H466" t="s">
        <v>31</v>
      </c>
    </row>
    <row r="467" spans="1:8" x14ac:dyDescent="0.5">
      <c r="A467" s="2">
        <v>43943</v>
      </c>
      <c r="B467" s="21">
        <v>1245.540039</v>
      </c>
      <c r="C467">
        <v>1285.6130370000001</v>
      </c>
      <c r="D467">
        <v>1242</v>
      </c>
      <c r="E467">
        <v>1263.209961</v>
      </c>
      <c r="F467">
        <v>1263.209961</v>
      </c>
      <c r="G467">
        <v>2093100</v>
      </c>
      <c r="H467" t="s">
        <v>31</v>
      </c>
    </row>
    <row r="468" spans="1:8" x14ac:dyDescent="0.5">
      <c r="A468" s="2">
        <v>43944</v>
      </c>
      <c r="B468" s="21">
        <v>1271.5500489999999</v>
      </c>
      <c r="C468">
        <v>1293.3100589999999</v>
      </c>
      <c r="D468">
        <v>1265.670044</v>
      </c>
      <c r="E468">
        <v>1276.3100589999999</v>
      </c>
      <c r="F468">
        <v>1276.3100589999999</v>
      </c>
      <c r="G468">
        <v>1566200</v>
      </c>
      <c r="H468" t="s">
        <v>31</v>
      </c>
    </row>
    <row r="469" spans="1:8" x14ac:dyDescent="0.5">
      <c r="A469" s="2">
        <v>43945</v>
      </c>
      <c r="B469" s="21">
        <v>1261.170044</v>
      </c>
      <c r="C469">
        <v>1280.400024</v>
      </c>
      <c r="D469">
        <v>1249.4499510000001</v>
      </c>
      <c r="E469">
        <v>1279.3100589999999</v>
      </c>
      <c r="F469">
        <v>1279.3100589999999</v>
      </c>
      <c r="G469">
        <v>1640400</v>
      </c>
      <c r="H469" t="s">
        <v>31</v>
      </c>
    </row>
    <row r="470" spans="1:8" x14ac:dyDescent="0.5">
      <c r="A470" s="2">
        <v>43948</v>
      </c>
      <c r="B470" s="21">
        <v>1296</v>
      </c>
      <c r="C470">
        <v>1296.150024</v>
      </c>
      <c r="D470">
        <v>1269</v>
      </c>
      <c r="E470">
        <v>1275.880005</v>
      </c>
      <c r="F470">
        <v>1275.880005</v>
      </c>
      <c r="G470">
        <v>1600600</v>
      </c>
      <c r="H470" t="s">
        <v>31</v>
      </c>
    </row>
    <row r="471" spans="1:8" x14ac:dyDescent="0.5">
      <c r="A471" s="2">
        <v>43949</v>
      </c>
      <c r="B471" s="21">
        <v>1287.9300539999999</v>
      </c>
      <c r="C471">
        <v>1288.0500489999999</v>
      </c>
      <c r="D471">
        <v>1232.1999510000001</v>
      </c>
      <c r="E471">
        <v>1233.670044</v>
      </c>
      <c r="F471">
        <v>1233.670044</v>
      </c>
      <c r="G471">
        <v>2951300</v>
      </c>
      <c r="H471" t="s">
        <v>31</v>
      </c>
    </row>
    <row r="472" spans="1:8" x14ac:dyDescent="0.5">
      <c r="A472" s="2">
        <v>43950</v>
      </c>
      <c r="B472" s="21">
        <v>1341.459961</v>
      </c>
      <c r="C472">
        <v>1359.98999</v>
      </c>
      <c r="D472">
        <v>1325.339966</v>
      </c>
      <c r="E472">
        <v>1341.4799800000001</v>
      </c>
      <c r="F472">
        <v>1341.4799800000001</v>
      </c>
      <c r="G472">
        <v>3793600</v>
      </c>
      <c r="H472" t="s">
        <v>31</v>
      </c>
    </row>
    <row r="473" spans="1:8" x14ac:dyDescent="0.5">
      <c r="A473" s="2">
        <v>43951</v>
      </c>
      <c r="B473" s="21">
        <v>1324.880005</v>
      </c>
      <c r="C473">
        <v>1352.8199460000001</v>
      </c>
      <c r="D473">
        <v>1322.48999</v>
      </c>
      <c r="E473">
        <v>1348.660034</v>
      </c>
      <c r="F473">
        <v>1348.660034</v>
      </c>
      <c r="G473">
        <v>2668900</v>
      </c>
      <c r="H473" t="s">
        <v>31</v>
      </c>
    </row>
    <row r="474" spans="1:8" x14ac:dyDescent="0.5">
      <c r="A474" s="2">
        <v>43952</v>
      </c>
      <c r="B474" s="21">
        <v>1328.5</v>
      </c>
      <c r="C474">
        <v>1352.0699460000001</v>
      </c>
      <c r="D474">
        <v>1311</v>
      </c>
      <c r="E474">
        <v>1320.6099850000001</v>
      </c>
      <c r="F474">
        <v>1320.6099850000001</v>
      </c>
      <c r="G474">
        <v>2072500</v>
      </c>
      <c r="H474" t="s">
        <v>31</v>
      </c>
    </row>
    <row r="475" spans="1:8" x14ac:dyDescent="0.5">
      <c r="A475" s="2">
        <v>43955</v>
      </c>
      <c r="B475" s="21">
        <v>1308.2299800000001</v>
      </c>
      <c r="C475">
        <v>1327.660034</v>
      </c>
      <c r="D475">
        <v>1299</v>
      </c>
      <c r="E475">
        <v>1326.8000489999999</v>
      </c>
      <c r="F475">
        <v>1326.8000489999999</v>
      </c>
      <c r="G475">
        <v>1504000</v>
      </c>
      <c r="H475" t="s">
        <v>31</v>
      </c>
    </row>
    <row r="476" spans="1:8" x14ac:dyDescent="0.5">
      <c r="A476" s="2">
        <v>43956</v>
      </c>
      <c r="B476" s="21">
        <v>1337.920044</v>
      </c>
      <c r="C476">
        <v>1373.9399410000001</v>
      </c>
      <c r="D476">
        <v>1337.459961</v>
      </c>
      <c r="E476">
        <v>1351.1099850000001</v>
      </c>
      <c r="F476">
        <v>1351.1099850000001</v>
      </c>
      <c r="G476">
        <v>1651500</v>
      </c>
      <c r="H476" t="s">
        <v>31</v>
      </c>
    </row>
    <row r="477" spans="1:8" x14ac:dyDescent="0.5">
      <c r="A477" s="2">
        <v>43957</v>
      </c>
      <c r="B477" s="21">
        <v>1361.6899410000001</v>
      </c>
      <c r="C477">
        <v>1371.119995</v>
      </c>
      <c r="D477">
        <v>1347.290039</v>
      </c>
      <c r="E477">
        <v>1347.3000489999999</v>
      </c>
      <c r="F477">
        <v>1347.3000489999999</v>
      </c>
      <c r="G477">
        <v>1215400</v>
      </c>
      <c r="H477" t="s">
        <v>31</v>
      </c>
    </row>
    <row r="478" spans="1:8" x14ac:dyDescent="0.5">
      <c r="A478" s="2">
        <v>43958</v>
      </c>
      <c r="B478" s="21">
        <v>1365.9399410000001</v>
      </c>
      <c r="C478">
        <v>1377.599976</v>
      </c>
      <c r="D478">
        <v>1355.2700199999999</v>
      </c>
      <c r="E478">
        <v>1372.5600589999999</v>
      </c>
      <c r="F478">
        <v>1372.5600589999999</v>
      </c>
      <c r="G478">
        <v>1397600</v>
      </c>
      <c r="H478" t="s">
        <v>31</v>
      </c>
    </row>
    <row r="479" spans="1:8" x14ac:dyDescent="0.5">
      <c r="A479" s="2">
        <v>43959</v>
      </c>
      <c r="B479" s="21">
        <v>1383.130005</v>
      </c>
      <c r="C479">
        <v>1398.76001</v>
      </c>
      <c r="D479">
        <v>1375.4799800000001</v>
      </c>
      <c r="E479">
        <v>1388.369995</v>
      </c>
      <c r="F479">
        <v>1388.369995</v>
      </c>
      <c r="G479">
        <v>1388100</v>
      </c>
      <c r="H479" t="s">
        <v>31</v>
      </c>
    </row>
    <row r="480" spans="1:8" x14ac:dyDescent="0.5">
      <c r="A480" s="2">
        <v>43962</v>
      </c>
      <c r="B480" s="21">
        <v>1378.280029</v>
      </c>
      <c r="C480">
        <v>1416.530029</v>
      </c>
      <c r="D480">
        <v>1377.1519780000001</v>
      </c>
      <c r="E480">
        <v>1403.26001</v>
      </c>
      <c r="F480">
        <v>1403.26001</v>
      </c>
      <c r="G480">
        <v>1410600</v>
      </c>
      <c r="H480" t="s">
        <v>31</v>
      </c>
    </row>
    <row r="481" spans="1:8" x14ac:dyDescent="0.5">
      <c r="A481" s="2">
        <v>43963</v>
      </c>
      <c r="B481" s="21">
        <v>1407.119995</v>
      </c>
      <c r="C481">
        <v>1415</v>
      </c>
      <c r="D481">
        <v>1374.7700199999999</v>
      </c>
      <c r="E481">
        <v>1375.73999</v>
      </c>
      <c r="F481">
        <v>1375.73999</v>
      </c>
      <c r="G481">
        <v>1390600</v>
      </c>
      <c r="H481" t="s">
        <v>31</v>
      </c>
    </row>
    <row r="482" spans="1:8" x14ac:dyDescent="0.5">
      <c r="A482" s="2">
        <v>43964</v>
      </c>
      <c r="B482" s="21">
        <v>1377.0500489999999</v>
      </c>
      <c r="C482">
        <v>1385.4820560000001</v>
      </c>
      <c r="D482">
        <v>1328.400024</v>
      </c>
      <c r="E482">
        <v>1349.329956</v>
      </c>
      <c r="F482">
        <v>1349.329956</v>
      </c>
      <c r="G482">
        <v>1812600</v>
      </c>
      <c r="H482" t="s">
        <v>31</v>
      </c>
    </row>
    <row r="483" spans="1:8" x14ac:dyDescent="0.5">
      <c r="A483" s="2">
        <v>43965</v>
      </c>
      <c r="B483" s="21">
        <v>1335.0200199999999</v>
      </c>
      <c r="C483">
        <v>1357.420044</v>
      </c>
      <c r="D483">
        <v>1323.910034</v>
      </c>
      <c r="E483">
        <v>1356.130005</v>
      </c>
      <c r="F483">
        <v>1356.130005</v>
      </c>
      <c r="G483">
        <v>1603100</v>
      </c>
      <c r="H483" t="s">
        <v>31</v>
      </c>
    </row>
    <row r="484" spans="1:8" x14ac:dyDescent="0.5">
      <c r="A484" s="2">
        <v>43966</v>
      </c>
      <c r="B484" s="21">
        <v>1350</v>
      </c>
      <c r="C484">
        <v>1374.4799800000001</v>
      </c>
      <c r="D484">
        <v>1339</v>
      </c>
      <c r="E484">
        <v>1373.1899410000001</v>
      </c>
      <c r="F484">
        <v>1373.1899410000001</v>
      </c>
      <c r="G484">
        <v>1705700</v>
      </c>
      <c r="H484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Tehtävänanto</vt:lpstr>
      <vt:lpstr>Tuottoesimerkki</vt:lpstr>
      <vt:lpstr>Osaketuotot</vt:lpstr>
      <vt:lpstr>Osakedata</vt:lpstr>
      <vt:lpstr>yritys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Ahonen</dc:creator>
  <cp:lastModifiedBy>Mikael Ahonen</cp:lastModifiedBy>
  <dcterms:created xsi:type="dcterms:W3CDTF">2020-05-16T12:07:12Z</dcterms:created>
  <dcterms:modified xsi:type="dcterms:W3CDTF">2020-05-25T15:27:39Z</dcterms:modified>
</cp:coreProperties>
</file>